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2545" windowHeight="12615" activeTab="0"/>
  </bookViews>
  <sheets>
    <sheet name="Main Display" sheetId="1" r:id="rId1"/>
    <sheet name="Basis Calc" sheetId="2" state="hidden" r:id="rId2"/>
    <sheet name="TOTALS" sheetId="3" r:id="rId3"/>
    <sheet name="Sheet1" sheetId="4" state="hidden" r:id="rId4"/>
    <sheet name="Sheet2" sheetId="5" state="hidden" r:id="rId5"/>
  </sheets>
  <definedNames>
    <definedName name="HDCP">'Basis Calc'!$C$83</definedName>
    <definedName name="Power">'Basis Calc'!$B$75:$B$77</definedName>
    <definedName name="_xlnm.Print_Area" localSheetId="2">'TOTALS'!$A$1:$H$29</definedName>
  </definedNames>
  <calcPr fullCalcOnLoad="1"/>
</workbook>
</file>

<file path=xl/sharedStrings.xml><?xml version="1.0" encoding="utf-8"?>
<sst xmlns="http://schemas.openxmlformats.org/spreadsheetml/2006/main" count="325" uniqueCount="105">
  <si>
    <t>Callsign</t>
  </si>
  <si>
    <t>Power</t>
  </si>
  <si>
    <t>Club Total</t>
  </si>
  <si>
    <t>NOTES:</t>
  </si>
  <si>
    <t>ARRL January VHF Contest (Jan 17 - 19)</t>
  </si>
  <si>
    <t>Contest 2014-2015</t>
  </si>
  <si>
    <t>ARRL September VHF Contest (Sep 13-15)</t>
  </si>
  <si>
    <t>CQ WW RTTY Contest (Sep 27 - 28)</t>
  </si>
  <si>
    <t>CQ WW SSB DX Contest (Oct 25 - 26)</t>
  </si>
  <si>
    <t>ARRL Sweepstakes CW (Nov 1 - 3)</t>
  </si>
  <si>
    <t>ARRL Sweepstakes Phone (Nov 15 - 17)</t>
  </si>
  <si>
    <t>CQ WW DX CW Contest (Nov 29 - 30)</t>
  </si>
  <si>
    <t>ARRL 160 Meter Contest (Dec 5 - 7)</t>
  </si>
  <si>
    <t>ARRL 10 Meter Contest (Dec 13 - 14)</t>
  </si>
  <si>
    <t>ARRL RTTY Roundup (Jan 3 - 4)</t>
  </si>
  <si>
    <t>CQ CW 160 Meter Contest (Jan 23 - 25)</t>
  </si>
  <si>
    <t>CQ WPX RTTY Contest (Feb 14 - 15)</t>
  </si>
  <si>
    <t>ARRL CW DX Contest (Feb 21 - 22)</t>
  </si>
  <si>
    <t>CQ SSB 160 Meter Contest (Feb 27 - 1)</t>
  </si>
  <si>
    <t>ARRL Phone DX Contest (Mar 7 - 8)</t>
  </si>
  <si>
    <t>Russian DX Contest  (Mar 21 - 22)</t>
  </si>
  <si>
    <t>CQ WW SSB WPX Contest (Mar 28 - 29)</t>
  </si>
  <si>
    <t>New England QSO Party  (May 2 - 3)</t>
  </si>
  <si>
    <t>CQ WW CW WPX Contest (May 30 - 31)</t>
  </si>
  <si>
    <t>ARRL June VHF Contest (Jun 13 -14)</t>
  </si>
  <si>
    <t>CQ WW VHF Contest (Jul 18 - 19)</t>
  </si>
  <si>
    <t>Adj Score</t>
  </si>
  <si>
    <t>HP</t>
  </si>
  <si>
    <t xml:space="preserve">Call </t>
  </si>
  <si>
    <t>LP</t>
  </si>
  <si>
    <t>Raw Score</t>
  </si>
  <si>
    <t>QRP</t>
  </si>
  <si>
    <t>Total Scores by Category</t>
  </si>
  <si>
    <t>ARRL September VHF Contest (Sep 13-15) HP</t>
  </si>
  <si>
    <t>CQ WW RTTY Contest (Sep 27 - 28)  HP</t>
  </si>
  <si>
    <t>CQ WW SSB DX Contest (Oct 25 - 26)  HP</t>
  </si>
  <si>
    <t>ARRL Sweepstakes CW (Nov 1 - 3)  HP</t>
  </si>
  <si>
    <t>ARRL January VHF Contest (Jan 17 - 19)  HP</t>
  </si>
  <si>
    <t>CQ CW 160 Meter Contest (Jan 23 - 25)  HP</t>
  </si>
  <si>
    <t>CQ WPX RTTY Contest (Feb 14 - 15)  HP</t>
  </si>
  <si>
    <t>ARRL RTTY Roundup (Jan 3 - 4)  HP</t>
  </si>
  <si>
    <t>ARRL CW DX Contest (Feb 21 - 22)  HP</t>
  </si>
  <si>
    <t>CQ SSB 160 Meter Contest (Feb 27 - 1)  HP</t>
  </si>
  <si>
    <t>ARRL Phone DX Contest (Mar 7 - 8)  HP</t>
  </si>
  <si>
    <t>Russian DX Contest  (Mar 21 - 22)  HP</t>
  </si>
  <si>
    <t>CQ WW SSB WPX Contest (Mar 28 - 29)  HP</t>
  </si>
  <si>
    <t>New England QSO Party  (May 2 - 3)  HP</t>
  </si>
  <si>
    <t>CQ WW CW WPX Contest (May 30 - 31)  HP</t>
  </si>
  <si>
    <t>ARRL June VHF Contest (Jun 13 -14)  HP</t>
  </si>
  <si>
    <t>CQ WW VHF Contest (Jul 18 - 19)  HP</t>
  </si>
  <si>
    <t>CQ WW DX CW Contest (Nov 29 - 30)  HP</t>
  </si>
  <si>
    <t>ARRL 160 Meter Contest (Dec 5 - 7)  HP</t>
  </si>
  <si>
    <t>ARRL 10 Meter Contest (Dec 13 - 14)  HP</t>
  </si>
  <si>
    <t>Basis Score</t>
  </si>
  <si>
    <t>ARRL Sweepstakes Phone (Nov 15 - 17) HP</t>
  </si>
  <si>
    <t xml:space="preserve">Call Sign  =&gt;   </t>
  </si>
  <si>
    <t>Call Sign</t>
  </si>
  <si>
    <t>Total Raw Score</t>
  </si>
  <si>
    <t>Handicapped Scores</t>
  </si>
  <si>
    <t>Through the ARRL June VHF Contest</t>
  </si>
  <si>
    <t>Contest 2015-2016</t>
  </si>
  <si>
    <t>ARRL September VHF Contest (Sep 12-14)</t>
  </si>
  <si>
    <t>CQ WW RTTY Contest (Sep 26 - 27)</t>
  </si>
  <si>
    <t>CQ WW SSB DX Contest (Oct 24 - 25)</t>
  </si>
  <si>
    <t>ARRL Sweepstakes CW (Nov 7 - 9)</t>
  </si>
  <si>
    <t>ARRL Sweepstakes Phone (Nov 21 - 23)</t>
  </si>
  <si>
    <t>CQ WW DX CW Contest (Nov 28 - 29)</t>
  </si>
  <si>
    <t>ARRL 160 Meter Contest (Dec 4 - 6)</t>
  </si>
  <si>
    <t>ARRL 10 Meter Contest (Dec 12 - 13)</t>
  </si>
  <si>
    <t>ARRL RTTY Roundup (Jan 2 - 3)</t>
  </si>
  <si>
    <t>ARRL January VHF Contest (Jan 30 - Feb 1)</t>
  </si>
  <si>
    <t>CQ CW 160 Meter Contest (Jan 29 - 31)</t>
  </si>
  <si>
    <t>CQ WPX RTTY Contest (Feb 13 - 14)</t>
  </si>
  <si>
    <t>ARRL CW DX Contest (Feb 20 - 21)</t>
  </si>
  <si>
    <t>CQ SSB 160 Meter Contest (Feb 26 - 28)</t>
  </si>
  <si>
    <t>ARRL Phone DX Contest (Mar 5 - 6)</t>
  </si>
  <si>
    <t>Russian DX Contest  (Mar 19 - 20)</t>
  </si>
  <si>
    <t>CQ WW SSB WPX Contest (Mar 26- 27)</t>
  </si>
  <si>
    <t>New England QSO Party  (May 7 - 8)</t>
  </si>
  <si>
    <t>CQ WW CW WPX Contest (May 28 - 29)</t>
  </si>
  <si>
    <t>ARRL June VHF Contest (Jun 11 -13)</t>
  </si>
  <si>
    <t>Handicapping Factor</t>
  </si>
  <si>
    <t>HDCP</t>
  </si>
  <si>
    <t xml:space="preserve">                                                                                                                                                                                               Adj Score = Raw Score + (Basis Score - Raw Score)*HDCP                                                                                                                                                                                      Adj Score = Raw Score + (Basis Score - Raw Score)*HDCP                                                                                                                                               Adj Score = Raw Score + (Basis Score - Raw Score)*HDCP </t>
  </si>
  <si>
    <t>Handicapped Scores                                                                                                                                                                                                                            Handicapped Scores                                                                                                                                                                           Handicapped Scores</t>
  </si>
  <si>
    <t>The handicap weighting factor is named "HDCP." It is presently set to 0.9. To change it, open the hidden page "Basic Calc" and change it in cell C83. The spreadsheet will automatically recalc based on the new value.</t>
  </si>
  <si>
    <t>K3IU</t>
  </si>
  <si>
    <t>W1WBB</t>
  </si>
  <si>
    <t>W1AN</t>
  </si>
  <si>
    <t>CQ WW VHF Contest (Jul 16 - 17)</t>
  </si>
  <si>
    <t>KA1VMG</t>
  </si>
  <si>
    <t>K1SD</t>
  </si>
  <si>
    <t>KS1J</t>
  </si>
  <si>
    <t>W1XX</t>
  </si>
  <si>
    <t>KI1G</t>
  </si>
  <si>
    <r>
      <t>W1AN</t>
    </r>
    <r>
      <rPr>
        <b/>
        <vertAlign val="superscript"/>
        <sz val="9"/>
        <rFont val="Arial"/>
        <family val="2"/>
      </rPr>
      <t>1</t>
    </r>
  </si>
  <si>
    <t>1. M/2 @W1DX; W1AN, K1DM, KB1RFJ</t>
  </si>
  <si>
    <t>K1DM</t>
  </si>
  <si>
    <t>KB1RFJ</t>
  </si>
  <si>
    <r>
      <t>KB1RFJ</t>
    </r>
    <r>
      <rPr>
        <b/>
        <vertAlign val="superscript"/>
        <sz val="9"/>
        <rFont val="Arial"/>
        <family val="2"/>
      </rPr>
      <t>1</t>
    </r>
  </si>
  <si>
    <r>
      <t>K1DM</t>
    </r>
    <r>
      <rPr>
        <b/>
        <vertAlign val="superscript"/>
        <sz val="9"/>
        <rFont val="Arial"/>
        <family val="2"/>
      </rPr>
      <t>1</t>
    </r>
  </si>
  <si>
    <t>[NOTE: The Call Sign for all entries must be entered under the first contest even if no score is submitted for that contest.]</t>
  </si>
  <si>
    <r>
      <t>W1AN</t>
    </r>
    <r>
      <rPr>
        <b/>
        <vertAlign val="superscript"/>
        <sz val="9"/>
        <rFont val="Arial"/>
        <family val="2"/>
      </rPr>
      <t>2</t>
    </r>
  </si>
  <si>
    <t>2. M/S @W1AN; W1AN, KB1RFJ</t>
  </si>
  <si>
    <r>
      <t>KB1RFJ</t>
    </r>
    <r>
      <rPr>
        <b/>
        <vertAlign val="superscript"/>
        <sz val="9"/>
        <rFont val="Arial"/>
        <family val="2"/>
      </rPr>
      <t>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</si>
</sst>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Arial"/>
      <family val="0"/>
    </font>
    <font>
      <b/>
      <i/>
      <sz val="12"/>
      <name val="Arial"/>
      <family val="2"/>
    </font>
    <font>
      <sz val="8"/>
      <name val="Arial"/>
      <family val="2"/>
    </font>
    <font>
      <b/>
      <sz val="10"/>
      <name val="Arial"/>
      <family val="2"/>
    </font>
    <font>
      <b/>
      <i/>
      <sz val="8"/>
      <name val="Arial"/>
      <family val="2"/>
    </font>
    <font>
      <b/>
      <sz val="9"/>
      <name val="Arial"/>
      <family val="2"/>
    </font>
    <font>
      <b/>
      <i/>
      <sz val="10"/>
      <name val="Arial"/>
      <family val="2"/>
    </font>
    <font>
      <sz val="12"/>
      <name val="Arial"/>
      <family val="2"/>
    </font>
    <font>
      <sz val="9"/>
      <name val="Arial"/>
      <family val="2"/>
    </font>
    <font>
      <b/>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87CC00"/>
        <bgColor indexed="64"/>
      </patternFill>
    </fill>
    <fill>
      <patternFill patternType="solid">
        <fgColor indexed="50"/>
        <bgColor indexed="64"/>
      </patternFill>
    </fill>
    <fill>
      <patternFill patternType="solid">
        <fgColor theme="0" tint="-0.04997999966144562"/>
        <bgColor indexed="64"/>
      </patternFill>
    </fill>
    <fill>
      <patternFill patternType="solid">
        <fgColor indexed="13"/>
        <bgColor indexed="64"/>
      </patternFill>
    </fill>
    <fill>
      <patternFill patternType="solid">
        <fgColor theme="9" tint="0.3999499976634979"/>
        <bgColor indexed="64"/>
      </patternFill>
    </fill>
    <fill>
      <patternFill patternType="solid">
        <fgColor rgb="FFFF7C8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double"/>
      <right style="double"/>
      <top style="thin"/>
      <bottom style="double"/>
    </border>
    <border>
      <left style="thin"/>
      <right style="double"/>
      <top style="thin"/>
      <bottom style="double"/>
    </border>
    <border>
      <left style="double"/>
      <right style="thin"/>
      <top style="thin"/>
      <bottom style="double"/>
    </border>
    <border>
      <left>
        <color indexed="63"/>
      </left>
      <right style="thin"/>
      <top style="thin"/>
      <bottom style="double"/>
    </border>
    <border>
      <left style="double"/>
      <right>
        <color indexed="63"/>
      </right>
      <top style="thin"/>
      <bottom style="double"/>
    </border>
    <border>
      <left>
        <color indexed="63"/>
      </left>
      <right>
        <color indexed="63"/>
      </right>
      <top style="thin"/>
      <bottom style="double"/>
    </border>
    <border>
      <left>
        <color indexed="63"/>
      </left>
      <right>
        <color indexed="63"/>
      </right>
      <top style="thick">
        <color rgb="FFFF0000"/>
      </top>
      <bottom style="thick"/>
    </border>
    <border>
      <left>
        <color indexed="63"/>
      </left>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style="double"/>
      <bottom style="thin"/>
    </border>
    <border>
      <left style="thin"/>
      <right style="double"/>
      <top style="thin"/>
      <bottom style="thin"/>
    </border>
    <border>
      <left style="thin"/>
      <right style="double"/>
      <top>
        <color indexed="63"/>
      </top>
      <bottom style="thin"/>
    </border>
    <border>
      <left style="thin"/>
      <right style="double"/>
      <top style="thin"/>
      <bottom style="medium"/>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double"/>
      <right style="double"/>
      <top>
        <color indexed="63"/>
      </top>
      <bottom style="thin"/>
    </border>
    <border>
      <left>
        <color indexed="63"/>
      </left>
      <right style="thin"/>
      <top style="thin"/>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double"/>
      <top style="thin"/>
      <bottom style="thin"/>
    </border>
    <border>
      <left>
        <color indexed="63"/>
      </left>
      <right style="thin"/>
      <top style="thin"/>
      <bottom style="medium"/>
    </border>
    <border>
      <left style="double"/>
      <right style="thin"/>
      <top style="thin"/>
      <bottom style="medium"/>
    </border>
    <border>
      <left style="thin"/>
      <right style="thin"/>
      <top>
        <color indexed="63"/>
      </top>
      <bottom>
        <color indexed="63"/>
      </bottom>
    </border>
    <border>
      <left>
        <color indexed="63"/>
      </left>
      <right style="double"/>
      <top>
        <color indexed="63"/>
      </top>
      <bottom>
        <color indexed="63"/>
      </bottom>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7">
    <xf numFmtId="0" fontId="0" fillId="0" borderId="0" xfId="0" applyAlignment="1">
      <alignment/>
    </xf>
    <xf numFmtId="3" fontId="0" fillId="0" borderId="0" xfId="0" applyNumberFormat="1" applyAlignment="1">
      <alignment/>
    </xf>
    <xf numFmtId="3" fontId="0" fillId="0" borderId="0" xfId="0" applyNumberFormat="1" applyAlignment="1">
      <alignment horizontal="center"/>
    </xf>
    <xf numFmtId="3" fontId="49" fillId="0" borderId="0" xfId="0" applyNumberFormat="1" applyFont="1" applyAlignment="1">
      <alignment/>
    </xf>
    <xf numFmtId="3" fontId="49" fillId="0" borderId="0" xfId="0" applyNumberFormat="1" applyFont="1" applyFill="1" applyAlignment="1">
      <alignment/>
    </xf>
    <xf numFmtId="3" fontId="3" fillId="0" borderId="0" xfId="0" applyNumberFormat="1" applyFont="1" applyFill="1" applyBorder="1" applyAlignment="1">
      <alignment horizontal="center"/>
    </xf>
    <xf numFmtId="3" fontId="0" fillId="0" borderId="0" xfId="0" applyNumberFormat="1" applyFill="1" applyAlignment="1">
      <alignment/>
    </xf>
    <xf numFmtId="0" fontId="0" fillId="0" borderId="0" xfId="0" applyAlignment="1">
      <alignment horizontal="right"/>
    </xf>
    <xf numFmtId="3" fontId="0" fillId="0" borderId="0" xfId="0" applyNumberFormat="1" applyFont="1" applyAlignment="1">
      <alignment horizontal="center"/>
    </xf>
    <xf numFmtId="3" fontId="1" fillId="0" borderId="0" xfId="0" applyNumberFormat="1" applyFont="1" applyFill="1" applyBorder="1" applyAlignment="1">
      <alignment horizontal="right"/>
    </xf>
    <xf numFmtId="0" fontId="0" fillId="0" borderId="0" xfId="0" applyBorder="1" applyAlignment="1">
      <alignment/>
    </xf>
    <xf numFmtId="3" fontId="4" fillId="33" borderId="10" xfId="0" applyNumberFormat="1" applyFont="1" applyFill="1" applyBorder="1" applyAlignment="1">
      <alignment horizontal="right"/>
    </xf>
    <xf numFmtId="0" fontId="4" fillId="34" borderId="10" xfId="0" applyFont="1" applyFill="1" applyBorder="1" applyAlignment="1">
      <alignment horizontal="right"/>
    </xf>
    <xf numFmtId="3" fontId="4" fillId="35" borderId="10" xfId="0" applyNumberFormat="1" applyFont="1" applyFill="1" applyBorder="1" applyAlignment="1">
      <alignment horizontal="right"/>
    </xf>
    <xf numFmtId="0" fontId="0" fillId="0" borderId="0" xfId="0" applyFont="1" applyAlignment="1">
      <alignment horizontal="center"/>
    </xf>
    <xf numFmtId="3" fontId="5" fillId="0" borderId="10" xfId="0" applyNumberFormat="1" applyFont="1" applyBorder="1" applyAlignment="1">
      <alignment/>
    </xf>
    <xf numFmtId="3" fontId="5" fillId="36" borderId="10" xfId="0" applyNumberFormat="1" applyFont="1" applyFill="1" applyBorder="1" applyAlignment="1">
      <alignment/>
    </xf>
    <xf numFmtId="3" fontId="4" fillId="35" borderId="11" xfId="0" applyNumberFormat="1" applyFont="1" applyFill="1" applyBorder="1" applyAlignment="1">
      <alignment horizontal="right"/>
    </xf>
    <xf numFmtId="3" fontId="5" fillId="0" borderId="12" xfId="0" applyNumberFormat="1" applyFont="1" applyBorder="1" applyAlignment="1">
      <alignment/>
    </xf>
    <xf numFmtId="3" fontId="5" fillId="0" borderId="13" xfId="0" applyNumberFormat="1" applyFont="1" applyBorder="1" applyAlignment="1">
      <alignment horizontal="center"/>
    </xf>
    <xf numFmtId="0" fontId="5" fillId="0" borderId="13" xfId="0" applyFont="1" applyBorder="1" applyAlignment="1">
      <alignment horizontal="center"/>
    </xf>
    <xf numFmtId="3" fontId="4" fillId="33" borderId="12" xfId="0" applyNumberFormat="1" applyFont="1" applyFill="1" applyBorder="1" applyAlignment="1">
      <alignment horizontal="right"/>
    </xf>
    <xf numFmtId="0" fontId="3" fillId="0" borderId="13" xfId="0" applyFont="1" applyBorder="1" applyAlignment="1">
      <alignment horizontal="right"/>
    </xf>
    <xf numFmtId="3" fontId="3" fillId="0" borderId="0" xfId="0" applyNumberFormat="1" applyFont="1" applyAlignment="1">
      <alignment horizontal="right"/>
    </xf>
    <xf numFmtId="3" fontId="0" fillId="0" borderId="0" xfId="0" applyNumberFormat="1" applyAlignment="1">
      <alignment horizontal="right"/>
    </xf>
    <xf numFmtId="3" fontId="0" fillId="0" borderId="0" xfId="0" applyNumberFormat="1" applyBorder="1" applyAlignment="1">
      <alignment horizontal="center"/>
    </xf>
    <xf numFmtId="3" fontId="3" fillId="0" borderId="10" xfId="0" applyNumberFormat="1" applyFont="1" applyBorder="1" applyAlignment="1">
      <alignment horizontal="center"/>
    </xf>
    <xf numFmtId="3" fontId="0" fillId="0" borderId="10" xfId="0" applyNumberFormat="1" applyBorder="1" applyAlignment="1">
      <alignment horizontal="center"/>
    </xf>
    <xf numFmtId="3" fontId="0" fillId="0" borderId="10" xfId="0" applyNumberForma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3" fontId="3" fillId="33" borderId="14" xfId="0" applyNumberFormat="1" applyFont="1" applyFill="1" applyBorder="1" applyAlignment="1">
      <alignment horizontal="center"/>
    </xf>
    <xf numFmtId="3" fontId="6" fillId="37" borderId="15" xfId="0" applyNumberFormat="1" applyFont="1" applyFill="1" applyBorder="1" applyAlignment="1" applyProtection="1">
      <alignment/>
      <protection locked="0"/>
    </xf>
    <xf numFmtId="3" fontId="6" fillId="0" borderId="16" xfId="0" applyNumberFormat="1" applyFont="1" applyBorder="1" applyAlignment="1">
      <alignment horizontal="center"/>
    </xf>
    <xf numFmtId="3" fontId="6" fillId="0" borderId="13" xfId="0" applyNumberFormat="1" applyFont="1" applyBorder="1" applyAlignment="1">
      <alignment horizontal="center"/>
    </xf>
    <xf numFmtId="3" fontId="6" fillId="0" borderId="15" xfId="0" applyNumberFormat="1" applyFont="1" applyBorder="1" applyAlignment="1">
      <alignment horizontal="center"/>
    </xf>
    <xf numFmtId="3" fontId="6" fillId="36" borderId="17" xfId="0" applyNumberFormat="1" applyFont="1" applyFill="1" applyBorder="1" applyAlignment="1">
      <alignment horizontal="center"/>
    </xf>
    <xf numFmtId="3" fontId="6" fillId="36" borderId="13" xfId="0" applyNumberFormat="1" applyFont="1" applyFill="1" applyBorder="1" applyAlignment="1">
      <alignment horizontal="center"/>
    </xf>
    <xf numFmtId="3" fontId="6" fillId="36" borderId="15" xfId="0" applyNumberFormat="1" applyFont="1" applyFill="1" applyBorder="1" applyAlignment="1">
      <alignment horizontal="center"/>
    </xf>
    <xf numFmtId="3" fontId="6" fillId="0" borderId="18" xfId="0" applyNumberFormat="1" applyFont="1" applyBorder="1" applyAlignment="1">
      <alignment horizontal="center"/>
    </xf>
    <xf numFmtId="3" fontId="6" fillId="0" borderId="19" xfId="0" applyNumberFormat="1" applyFont="1" applyBorder="1" applyAlignment="1">
      <alignment horizontal="center"/>
    </xf>
    <xf numFmtId="3" fontId="6" fillId="36" borderId="19" xfId="0" applyNumberFormat="1" applyFont="1" applyFill="1" applyBorder="1" applyAlignment="1">
      <alignment horizontal="center"/>
    </xf>
    <xf numFmtId="3" fontId="6" fillId="0" borderId="17" xfId="0" applyNumberFormat="1" applyFont="1" applyFill="1" applyBorder="1" applyAlignment="1">
      <alignment horizontal="center"/>
    </xf>
    <xf numFmtId="3" fontId="6" fillId="0" borderId="13" xfId="0" applyNumberFormat="1" applyFont="1" applyFill="1" applyBorder="1" applyAlignment="1">
      <alignment horizontal="center"/>
    </xf>
    <xf numFmtId="3" fontId="6" fillId="0" borderId="15" xfId="0" applyNumberFormat="1" applyFont="1" applyFill="1" applyBorder="1" applyAlignment="1">
      <alignment horizontal="center"/>
    </xf>
    <xf numFmtId="3" fontId="3" fillId="0" borderId="0" xfId="0" applyNumberFormat="1" applyFont="1" applyAlignment="1">
      <alignment/>
    </xf>
    <xf numFmtId="3" fontId="0" fillId="0" borderId="0" xfId="0" applyNumberFormat="1" applyFont="1" applyAlignment="1">
      <alignment/>
    </xf>
    <xf numFmtId="3" fontId="0" fillId="0" borderId="20" xfId="0" applyNumberFormat="1" applyFont="1" applyBorder="1" applyAlignment="1">
      <alignment/>
    </xf>
    <xf numFmtId="3" fontId="0" fillId="0" borderId="0" xfId="0" applyNumberFormat="1" applyFont="1" applyBorder="1" applyAlignment="1">
      <alignment/>
    </xf>
    <xf numFmtId="3" fontId="0" fillId="0" borderId="21" xfId="0" applyNumberFormat="1" applyFont="1" applyBorder="1" applyAlignment="1">
      <alignment/>
    </xf>
    <xf numFmtId="3" fontId="6" fillId="37" borderId="15" xfId="0" applyNumberFormat="1" applyFont="1" applyFill="1" applyBorder="1" applyAlignment="1">
      <alignment/>
    </xf>
    <xf numFmtId="3" fontId="6" fillId="0" borderId="16" xfId="0" applyNumberFormat="1" applyFont="1" applyFill="1" applyBorder="1" applyAlignment="1">
      <alignment horizontal="center"/>
    </xf>
    <xf numFmtId="3" fontId="3" fillId="0" borderId="0" xfId="0" applyNumberFormat="1" applyFont="1" applyFill="1" applyBorder="1" applyAlignment="1">
      <alignment/>
    </xf>
    <xf numFmtId="3" fontId="0" fillId="38" borderId="22" xfId="0" applyNumberFormat="1" applyFont="1" applyFill="1" applyBorder="1" applyAlignment="1">
      <alignment/>
    </xf>
    <xf numFmtId="3" fontId="0" fillId="0" borderId="0" xfId="0" applyNumberFormat="1" applyFont="1" applyFill="1" applyAlignment="1">
      <alignment/>
    </xf>
    <xf numFmtId="3" fontId="6" fillId="38" borderId="22" xfId="0" applyNumberFormat="1" applyFont="1" applyFill="1" applyBorder="1" applyAlignment="1">
      <alignment horizontal="right"/>
    </xf>
    <xf numFmtId="3" fontId="0" fillId="38" borderId="23" xfId="0" applyNumberFormat="1" applyFont="1" applyFill="1" applyBorder="1" applyAlignment="1">
      <alignment/>
    </xf>
    <xf numFmtId="3" fontId="4" fillId="35" borderId="24" xfId="0" applyNumberFormat="1" applyFont="1" applyFill="1" applyBorder="1" applyAlignment="1">
      <alignment/>
    </xf>
    <xf numFmtId="3" fontId="4" fillId="37" borderId="25" xfId="0" applyNumberFormat="1" applyFont="1" applyFill="1" applyBorder="1" applyAlignment="1">
      <alignment/>
    </xf>
    <xf numFmtId="3" fontId="4" fillId="35" borderId="25" xfId="0" applyNumberFormat="1" applyFont="1" applyFill="1" applyBorder="1" applyAlignment="1">
      <alignment/>
    </xf>
    <xf numFmtId="3" fontId="4" fillId="39" borderId="26" xfId="0" applyNumberFormat="1" applyFont="1" applyFill="1" applyBorder="1" applyAlignment="1">
      <alignment horizontal="right"/>
    </xf>
    <xf numFmtId="3" fontId="4" fillId="35" borderId="27" xfId="0" applyNumberFormat="1" applyFont="1" applyFill="1" applyBorder="1" applyAlignment="1">
      <alignment/>
    </xf>
    <xf numFmtId="3" fontId="5" fillId="0" borderId="28" xfId="0" applyNumberFormat="1" applyFont="1" applyFill="1" applyBorder="1" applyAlignment="1">
      <alignment horizontal="center"/>
    </xf>
    <xf numFmtId="3" fontId="5" fillId="0" borderId="12" xfId="0" applyNumberFormat="1" applyFont="1" applyFill="1" applyBorder="1" applyAlignment="1">
      <alignment horizontal="center"/>
    </xf>
    <xf numFmtId="3" fontId="5" fillId="0" borderId="26" xfId="0" applyNumberFormat="1" applyFont="1" applyFill="1" applyBorder="1" applyAlignment="1">
      <alignment horizontal="center"/>
    </xf>
    <xf numFmtId="3" fontId="5" fillId="36" borderId="28" xfId="0" applyNumberFormat="1" applyFont="1" applyFill="1" applyBorder="1" applyAlignment="1">
      <alignment horizontal="center"/>
    </xf>
    <xf numFmtId="3" fontId="5" fillId="36" borderId="12" xfId="0" applyNumberFormat="1" applyFont="1" applyFill="1" applyBorder="1" applyAlignment="1">
      <alignment horizontal="center"/>
    </xf>
    <xf numFmtId="3" fontId="5" fillId="36" borderId="26" xfId="0" applyNumberFormat="1" applyFont="1" applyFill="1" applyBorder="1" applyAlignment="1">
      <alignment horizontal="center"/>
    </xf>
    <xf numFmtId="3" fontId="5" fillId="36" borderId="29" xfId="0" applyNumberFormat="1" applyFont="1" applyFill="1" applyBorder="1" applyAlignment="1">
      <alignment horizontal="center"/>
    </xf>
    <xf numFmtId="3" fontId="5" fillId="36" borderId="30" xfId="0" applyNumberFormat="1" applyFont="1" applyFill="1" applyBorder="1" applyAlignment="1">
      <alignment horizontal="center"/>
    </xf>
    <xf numFmtId="3" fontId="5" fillId="33" borderId="31" xfId="0" applyNumberFormat="1" applyFont="1" applyFill="1" applyBorder="1" applyAlignment="1">
      <alignment/>
    </xf>
    <xf numFmtId="3" fontId="5" fillId="0" borderId="32" xfId="0" applyNumberFormat="1" applyFont="1" applyFill="1" applyBorder="1" applyAlignment="1">
      <alignment horizontal="center"/>
    </xf>
    <xf numFmtId="3" fontId="5" fillId="0" borderId="10" xfId="0" applyNumberFormat="1" applyFont="1" applyFill="1" applyBorder="1" applyAlignment="1">
      <alignment horizontal="center"/>
    </xf>
    <xf numFmtId="3" fontId="5" fillId="0" borderId="25" xfId="0" applyNumberFormat="1" applyFont="1" applyFill="1" applyBorder="1" applyAlignment="1">
      <alignment horizontal="center"/>
    </xf>
    <xf numFmtId="3" fontId="5" fillId="36" borderId="32" xfId="0" applyNumberFormat="1" applyFont="1" applyFill="1" applyBorder="1" applyAlignment="1">
      <alignment horizontal="center"/>
    </xf>
    <xf numFmtId="3" fontId="5" fillId="36" borderId="10" xfId="0" applyNumberFormat="1" applyFont="1" applyFill="1" applyBorder="1" applyAlignment="1">
      <alignment horizontal="center"/>
    </xf>
    <xf numFmtId="3" fontId="5" fillId="36" borderId="25" xfId="0" applyNumberFormat="1" applyFont="1" applyFill="1" applyBorder="1" applyAlignment="1">
      <alignment horizontal="center"/>
    </xf>
    <xf numFmtId="3" fontId="5" fillId="36" borderId="33" xfId="0" applyNumberFormat="1" applyFont="1" applyFill="1" applyBorder="1" applyAlignment="1">
      <alignment horizontal="center"/>
    </xf>
    <xf numFmtId="3" fontId="5" fillId="0" borderId="0" xfId="0" applyNumberFormat="1" applyFont="1" applyFill="1" applyAlignment="1">
      <alignment horizontal="center"/>
    </xf>
    <xf numFmtId="3" fontId="5" fillId="0" borderId="34" xfId="0" applyNumberFormat="1" applyFont="1" applyFill="1" applyBorder="1" applyAlignment="1">
      <alignment horizontal="center"/>
    </xf>
    <xf numFmtId="3" fontId="5" fillId="36" borderId="35" xfId="0" applyNumberFormat="1" applyFont="1" applyFill="1" applyBorder="1" applyAlignment="1">
      <alignment horizontal="center"/>
    </xf>
    <xf numFmtId="3" fontId="5" fillId="36" borderId="0" xfId="0" applyNumberFormat="1" applyFont="1" applyFill="1" applyAlignment="1">
      <alignment horizontal="center"/>
    </xf>
    <xf numFmtId="3" fontId="5" fillId="0" borderId="0" xfId="0" applyNumberFormat="1" applyFont="1" applyAlignment="1">
      <alignment horizontal="center"/>
    </xf>
    <xf numFmtId="3" fontId="5" fillId="0" borderId="25" xfId="0" applyNumberFormat="1" applyFont="1" applyBorder="1" applyAlignment="1">
      <alignment horizontal="center"/>
    </xf>
    <xf numFmtId="3" fontId="5" fillId="0" borderId="10" xfId="0" applyNumberFormat="1" applyFont="1" applyBorder="1" applyAlignment="1">
      <alignment horizontal="center"/>
    </xf>
    <xf numFmtId="3" fontId="5" fillId="0" borderId="32" xfId="0" applyNumberFormat="1" applyFont="1" applyBorder="1" applyAlignment="1">
      <alignment horizontal="center"/>
    </xf>
    <xf numFmtId="3" fontId="5" fillId="39" borderId="36" xfId="0" applyNumberFormat="1" applyFont="1" applyFill="1" applyBorder="1" applyAlignment="1">
      <alignment horizontal="center"/>
    </xf>
    <xf numFmtId="3" fontId="5" fillId="39" borderId="37" xfId="0" applyNumberFormat="1" applyFont="1" applyFill="1" applyBorder="1" applyAlignment="1">
      <alignment horizontal="center"/>
    </xf>
    <xf numFmtId="3" fontId="5" fillId="39" borderId="38" xfId="0" applyNumberFormat="1" applyFont="1" applyFill="1" applyBorder="1" applyAlignment="1">
      <alignment/>
    </xf>
    <xf numFmtId="3" fontId="5" fillId="36" borderId="28" xfId="0" applyNumberFormat="1" applyFont="1" applyFill="1" applyBorder="1" applyAlignment="1" applyProtection="1">
      <alignment horizontal="center"/>
      <protection/>
    </xf>
    <xf numFmtId="3" fontId="5" fillId="36" borderId="26" xfId="0" applyNumberFormat="1" applyFont="1" applyFill="1" applyBorder="1" applyAlignment="1" applyProtection="1">
      <alignment horizontal="center"/>
      <protection/>
    </xf>
    <xf numFmtId="3" fontId="5" fillId="0" borderId="39" xfId="0" applyNumberFormat="1" applyFont="1" applyFill="1" applyBorder="1" applyAlignment="1">
      <alignment horizontal="center"/>
    </xf>
    <xf numFmtId="3" fontId="5" fillId="0" borderId="27" xfId="0" applyNumberFormat="1" applyFont="1" applyFill="1" applyBorder="1" applyAlignment="1">
      <alignment horizontal="center"/>
    </xf>
    <xf numFmtId="3" fontId="5" fillId="36" borderId="39" xfId="0" applyNumberFormat="1" applyFont="1" applyFill="1" applyBorder="1" applyAlignment="1">
      <alignment horizontal="center"/>
    </xf>
    <xf numFmtId="3" fontId="5" fillId="36" borderId="27" xfId="0" applyNumberFormat="1" applyFont="1" applyFill="1" applyBorder="1" applyAlignment="1">
      <alignment horizontal="center"/>
    </xf>
    <xf numFmtId="3" fontId="5" fillId="0" borderId="40" xfId="0" applyNumberFormat="1" applyFont="1" applyFill="1" applyBorder="1" applyAlignment="1">
      <alignment horizontal="center"/>
    </xf>
    <xf numFmtId="3" fontId="5" fillId="38" borderId="22" xfId="0" applyNumberFormat="1" applyFont="1" applyFill="1" applyBorder="1" applyAlignment="1">
      <alignment horizontal="center"/>
    </xf>
    <xf numFmtId="3" fontId="5" fillId="38" borderId="41" xfId="0" applyNumberFormat="1" applyFont="1" applyFill="1" applyBorder="1" applyAlignment="1">
      <alignment horizontal="center"/>
    </xf>
    <xf numFmtId="3" fontId="5" fillId="38" borderId="0" xfId="0" applyNumberFormat="1" applyFont="1" applyFill="1" applyBorder="1" applyAlignment="1">
      <alignment horizontal="center"/>
    </xf>
    <xf numFmtId="3" fontId="5" fillId="38" borderId="42" xfId="0" applyNumberFormat="1" applyFont="1" applyFill="1" applyBorder="1" applyAlignment="1">
      <alignment horizontal="center"/>
    </xf>
    <xf numFmtId="3" fontId="5" fillId="38" borderId="23" xfId="0" applyNumberFormat="1" applyFont="1" applyFill="1" applyBorder="1" applyAlignment="1">
      <alignment horizontal="center"/>
    </xf>
    <xf numFmtId="3" fontId="5" fillId="38" borderId="12" xfId="0" applyNumberFormat="1" applyFont="1" applyFill="1" applyBorder="1" applyAlignment="1">
      <alignment horizontal="center"/>
    </xf>
    <xf numFmtId="3" fontId="5" fillId="38" borderId="36" xfId="0" applyNumberFormat="1" applyFont="1" applyFill="1" applyBorder="1" applyAlignment="1">
      <alignment horizontal="center"/>
    </xf>
    <xf numFmtId="3" fontId="5" fillId="38" borderId="37" xfId="0" applyNumberFormat="1" applyFont="1" applyFill="1" applyBorder="1" applyAlignment="1">
      <alignment horizontal="center"/>
    </xf>
    <xf numFmtId="0" fontId="0" fillId="0" borderId="0" xfId="0" applyFont="1" applyAlignment="1">
      <alignment/>
    </xf>
    <xf numFmtId="3" fontId="0" fillId="33" borderId="0" xfId="0" applyNumberFormat="1" applyFont="1" applyFill="1" applyAlignment="1">
      <alignment/>
    </xf>
    <xf numFmtId="3" fontId="0" fillId="33" borderId="0" xfId="0" applyNumberFormat="1" applyFont="1" applyFill="1" applyAlignment="1">
      <alignment horizontal="center"/>
    </xf>
    <xf numFmtId="3" fontId="2" fillId="0" borderId="0" xfId="0" applyNumberFormat="1" applyFont="1" applyAlignment="1">
      <alignment/>
    </xf>
    <xf numFmtId="0" fontId="8" fillId="0" borderId="0" xfId="0" applyFont="1" applyAlignment="1">
      <alignment/>
    </xf>
    <xf numFmtId="3" fontId="2" fillId="0" borderId="0" xfId="0" applyNumberFormat="1" applyFont="1" applyAlignment="1">
      <alignment/>
    </xf>
    <xf numFmtId="3" fontId="3" fillId="0" borderId="20" xfId="0" applyNumberFormat="1" applyFont="1" applyBorder="1" applyAlignment="1">
      <alignment horizontal="center"/>
    </xf>
    <xf numFmtId="0" fontId="0" fillId="0" borderId="20" xfId="0" applyFont="1" applyBorder="1" applyAlignment="1">
      <alignment/>
    </xf>
    <xf numFmtId="3" fontId="3" fillId="0" borderId="43" xfId="0" applyNumberFormat="1" applyFont="1" applyBorder="1" applyAlignment="1">
      <alignment horizontal="left"/>
    </xf>
    <xf numFmtId="0" fontId="0" fillId="0" borderId="43" xfId="0" applyFont="1" applyBorder="1" applyAlignment="1">
      <alignment horizontal="left"/>
    </xf>
    <xf numFmtId="0" fontId="7" fillId="0" borderId="0" xfId="0" applyFont="1" applyAlignment="1">
      <alignment horizontal="center"/>
    </xf>
    <xf numFmtId="0" fontId="0" fillId="0" borderId="36" xfId="0" applyFont="1" applyBorder="1" applyAlignment="1">
      <alignment horizontal="center"/>
    </xf>
    <xf numFmtId="0" fontId="0" fillId="0" borderId="36"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137"/>
  <sheetViews>
    <sheetView tabSelected="1" zoomScale="140" zoomScaleNormal="140" workbookViewId="0" topLeftCell="A1">
      <pane xSplit="1" topLeftCell="B1" activePane="topRight" state="frozen"/>
      <selection pane="topLeft" activeCell="A1" sqref="A1"/>
      <selection pane="topRight" activeCell="B4" sqref="B4"/>
    </sheetView>
  </sheetViews>
  <sheetFormatPr defaultColWidth="9.140625" defaultRowHeight="12.75"/>
  <cols>
    <col min="1" max="1" width="32.7109375" style="1" customWidth="1"/>
    <col min="2" max="2" width="10.7109375" style="2" customWidth="1"/>
    <col min="3" max="3" width="11.7109375" style="2" customWidth="1"/>
    <col min="4" max="5" width="10.7109375" style="2" customWidth="1"/>
    <col min="6" max="6" width="11.7109375" style="2" customWidth="1"/>
    <col min="7" max="8" width="10.7109375" style="2" customWidth="1"/>
    <col min="9" max="9" width="11.7109375" style="2" customWidth="1"/>
    <col min="10" max="11" width="10.7109375" style="2" customWidth="1"/>
    <col min="12" max="12" width="11.7109375" style="2" customWidth="1"/>
    <col min="13" max="14" width="10.7109375" style="2" customWidth="1"/>
    <col min="15" max="15" width="11.7109375" style="2" customWidth="1"/>
    <col min="16" max="17" width="10.7109375" style="2" customWidth="1"/>
    <col min="18" max="18" width="11.7109375" style="2" customWidth="1"/>
    <col min="19" max="20" width="10.7109375" style="2" customWidth="1"/>
    <col min="21" max="21" width="11.7109375" style="2" customWidth="1"/>
    <col min="22" max="23" width="10.7109375" style="2" customWidth="1"/>
    <col min="24" max="24" width="11.7109375" style="2" customWidth="1"/>
    <col min="25" max="25" width="12.28125" style="2" customWidth="1"/>
    <col min="26" max="26" width="12.140625" style="2" customWidth="1"/>
    <col min="27" max="27" width="11.7109375" style="2" customWidth="1"/>
    <col min="28" max="29" width="10.7109375" style="2" customWidth="1"/>
    <col min="30" max="30" width="11.7109375" style="2" customWidth="1"/>
    <col min="31" max="32" width="10.7109375" style="2" customWidth="1"/>
    <col min="33" max="33" width="11.7109375" style="2" customWidth="1"/>
    <col min="34" max="35" width="10.7109375" style="2" customWidth="1"/>
    <col min="36" max="36" width="11.7109375" style="2" customWidth="1"/>
    <col min="37" max="38" width="10.7109375" style="2" customWidth="1"/>
    <col min="39" max="39" width="11.7109375" style="2" customWidth="1"/>
    <col min="40" max="41" width="10.7109375" style="2" customWidth="1"/>
    <col min="42" max="42" width="11.7109375" style="2" customWidth="1"/>
    <col min="43" max="44" width="10.7109375" style="2" customWidth="1"/>
    <col min="45" max="45" width="11.7109375" style="2" customWidth="1"/>
    <col min="46" max="50" width="10.7109375" style="2" customWidth="1"/>
    <col min="51" max="51" width="11.7109375" style="2" customWidth="1"/>
    <col min="52" max="52" width="10.7109375" style="2" customWidth="1"/>
    <col min="53" max="53" width="18.28125" style="1" customWidth="1"/>
    <col min="54" max="56" width="15.7109375" style="1" customWidth="1"/>
    <col min="57" max="16384" width="9.140625" style="1" customWidth="1"/>
  </cols>
  <sheetData>
    <row r="1" spans="1:56" ht="13.5" thickBot="1">
      <c r="A1" s="32" t="s">
        <v>60</v>
      </c>
      <c r="B1" s="33" t="s">
        <v>0</v>
      </c>
      <c r="C1" s="34" t="s">
        <v>30</v>
      </c>
      <c r="D1" s="35" t="s">
        <v>1</v>
      </c>
      <c r="E1" s="36" t="s">
        <v>0</v>
      </c>
      <c r="F1" s="37" t="s">
        <v>30</v>
      </c>
      <c r="G1" s="38" t="s">
        <v>1</v>
      </c>
      <c r="H1" s="33" t="s">
        <v>0</v>
      </c>
      <c r="I1" s="34" t="s">
        <v>30</v>
      </c>
      <c r="J1" s="35" t="s">
        <v>1</v>
      </c>
      <c r="K1" s="36" t="s">
        <v>0</v>
      </c>
      <c r="L1" s="37" t="s">
        <v>30</v>
      </c>
      <c r="M1" s="38" t="s">
        <v>1</v>
      </c>
      <c r="N1" s="39" t="s">
        <v>0</v>
      </c>
      <c r="O1" s="34" t="s">
        <v>30</v>
      </c>
      <c r="P1" s="35" t="s">
        <v>1</v>
      </c>
      <c r="Q1" s="36" t="s">
        <v>0</v>
      </c>
      <c r="R1" s="37" t="s">
        <v>30</v>
      </c>
      <c r="S1" s="38" t="s">
        <v>1</v>
      </c>
      <c r="T1" s="40" t="s">
        <v>0</v>
      </c>
      <c r="U1" s="34" t="s">
        <v>30</v>
      </c>
      <c r="V1" s="35" t="s">
        <v>1</v>
      </c>
      <c r="W1" s="36" t="s">
        <v>0</v>
      </c>
      <c r="X1" s="37" t="s">
        <v>30</v>
      </c>
      <c r="Y1" s="38" t="s">
        <v>1</v>
      </c>
      <c r="Z1" s="40" t="s">
        <v>0</v>
      </c>
      <c r="AA1" s="34" t="s">
        <v>30</v>
      </c>
      <c r="AB1" s="35" t="s">
        <v>1</v>
      </c>
      <c r="AC1" s="36" t="s">
        <v>0</v>
      </c>
      <c r="AD1" s="37" t="s">
        <v>30</v>
      </c>
      <c r="AE1" s="38" t="s">
        <v>1</v>
      </c>
      <c r="AF1" s="40" t="s">
        <v>0</v>
      </c>
      <c r="AG1" s="34" t="s">
        <v>30</v>
      </c>
      <c r="AH1" s="35" t="s">
        <v>1</v>
      </c>
      <c r="AI1" s="36" t="s">
        <v>0</v>
      </c>
      <c r="AJ1" s="37" t="s">
        <v>30</v>
      </c>
      <c r="AK1" s="38" t="s">
        <v>1</v>
      </c>
      <c r="AL1" s="40" t="s">
        <v>0</v>
      </c>
      <c r="AM1" s="34" t="s">
        <v>30</v>
      </c>
      <c r="AN1" s="35" t="s">
        <v>1</v>
      </c>
      <c r="AO1" s="36" t="s">
        <v>0</v>
      </c>
      <c r="AP1" s="37" t="s">
        <v>30</v>
      </c>
      <c r="AQ1" s="38" t="s">
        <v>1</v>
      </c>
      <c r="AR1" s="40" t="s">
        <v>0</v>
      </c>
      <c r="AS1" s="34" t="s">
        <v>30</v>
      </c>
      <c r="AT1" s="35" t="s">
        <v>1</v>
      </c>
      <c r="AU1" s="41" t="s">
        <v>0</v>
      </c>
      <c r="AV1" s="37" t="s">
        <v>30</v>
      </c>
      <c r="AW1" s="38" t="s">
        <v>1</v>
      </c>
      <c r="AX1" s="42" t="s">
        <v>0</v>
      </c>
      <c r="AY1" s="43" t="s">
        <v>30</v>
      </c>
      <c r="AZ1" s="44" t="s">
        <v>1</v>
      </c>
      <c r="BA1" s="31" t="s">
        <v>2</v>
      </c>
      <c r="BB1" s="2"/>
      <c r="BC1" s="2"/>
      <c r="BD1" s="2"/>
    </row>
    <row r="2" spans="1:53" ht="13.5" thickTop="1">
      <c r="A2" s="57" t="s">
        <v>61</v>
      </c>
      <c r="B2" s="62" t="s">
        <v>86</v>
      </c>
      <c r="C2" s="63">
        <v>1273</v>
      </c>
      <c r="D2" s="83" t="s">
        <v>27</v>
      </c>
      <c r="E2" s="65" t="s">
        <v>87</v>
      </c>
      <c r="F2" s="66">
        <v>1007</v>
      </c>
      <c r="G2" s="67" t="s">
        <v>29</v>
      </c>
      <c r="H2" s="63" t="s">
        <v>88</v>
      </c>
      <c r="I2" s="63">
        <v>42600</v>
      </c>
      <c r="J2" s="64" t="s">
        <v>27</v>
      </c>
      <c r="K2" s="65" t="s">
        <v>92</v>
      </c>
      <c r="L2" s="66"/>
      <c r="M2" s="67"/>
      <c r="N2" s="63" t="s">
        <v>90</v>
      </c>
      <c r="O2" s="63">
        <v>406</v>
      </c>
      <c r="P2" s="64" t="s">
        <v>29</v>
      </c>
      <c r="Q2" s="65" t="s">
        <v>91</v>
      </c>
      <c r="R2" s="66"/>
      <c r="S2" s="67"/>
      <c r="T2" s="63" t="s">
        <v>93</v>
      </c>
      <c r="U2" s="63">
        <v>1696</v>
      </c>
      <c r="V2" s="64" t="s">
        <v>27</v>
      </c>
      <c r="W2" s="65" t="s">
        <v>94</v>
      </c>
      <c r="X2" s="66"/>
      <c r="Y2" s="67"/>
      <c r="Z2" s="63" t="s">
        <v>97</v>
      </c>
      <c r="AA2" s="63"/>
      <c r="AB2" s="64"/>
      <c r="AC2" s="68" t="s">
        <v>98</v>
      </c>
      <c r="AD2" s="69"/>
      <c r="AE2" s="69"/>
      <c r="AF2" s="63"/>
      <c r="AG2" s="63"/>
      <c r="AH2" s="64"/>
      <c r="AI2" s="65"/>
      <c r="AJ2" s="66"/>
      <c r="AK2" s="67"/>
      <c r="AL2" s="63"/>
      <c r="AM2" s="63"/>
      <c r="AN2" s="64"/>
      <c r="AO2" s="65"/>
      <c r="AP2" s="66"/>
      <c r="AQ2" s="67"/>
      <c r="AR2" s="63"/>
      <c r="AS2" s="63"/>
      <c r="AT2" s="64"/>
      <c r="AU2" s="66"/>
      <c r="AV2" s="66"/>
      <c r="AW2" s="67"/>
      <c r="AX2" s="62"/>
      <c r="AY2" s="63"/>
      <c r="AZ2" s="64"/>
      <c r="BA2" s="70">
        <f>SUM(C2:AZ2)</f>
        <v>46982</v>
      </c>
    </row>
    <row r="3" spans="1:53" ht="13.5">
      <c r="A3" s="58" t="s">
        <v>62</v>
      </c>
      <c r="B3" s="71" t="s">
        <v>86</v>
      </c>
      <c r="C3" s="72">
        <v>310422</v>
      </c>
      <c r="D3" s="83" t="s">
        <v>27</v>
      </c>
      <c r="E3" s="74"/>
      <c r="F3" s="75"/>
      <c r="G3" s="76"/>
      <c r="H3" s="72" t="s">
        <v>95</v>
      </c>
      <c r="I3" s="72">
        <f>2230704/3</f>
        <v>743568</v>
      </c>
      <c r="J3" s="73" t="s">
        <v>27</v>
      </c>
      <c r="K3" s="74" t="s">
        <v>92</v>
      </c>
      <c r="L3" s="75">
        <v>407968</v>
      </c>
      <c r="M3" s="76" t="s">
        <v>29</v>
      </c>
      <c r="N3" s="72"/>
      <c r="O3" s="72"/>
      <c r="P3" s="73"/>
      <c r="Q3" s="74" t="s">
        <v>91</v>
      </c>
      <c r="R3" s="75">
        <v>1469065</v>
      </c>
      <c r="S3" s="76" t="s">
        <v>27</v>
      </c>
      <c r="T3" s="72"/>
      <c r="U3" s="72"/>
      <c r="V3" s="73"/>
      <c r="W3" s="74" t="s">
        <v>94</v>
      </c>
      <c r="X3" s="75">
        <v>5448224</v>
      </c>
      <c r="Y3" s="76" t="s">
        <v>27</v>
      </c>
      <c r="Z3" s="72" t="s">
        <v>100</v>
      </c>
      <c r="AA3" s="72">
        <f>2230704/3</f>
        <v>743568</v>
      </c>
      <c r="AB3" s="73" t="s">
        <v>27</v>
      </c>
      <c r="AC3" s="77" t="s">
        <v>99</v>
      </c>
      <c r="AD3" s="72">
        <f>2230704/3</f>
        <v>743568</v>
      </c>
      <c r="AE3" s="76" t="s">
        <v>27</v>
      </c>
      <c r="AF3" s="72"/>
      <c r="AG3" s="72"/>
      <c r="AH3" s="73"/>
      <c r="AI3" s="74"/>
      <c r="AJ3" s="75"/>
      <c r="AK3" s="76"/>
      <c r="AL3" s="72"/>
      <c r="AM3" s="72"/>
      <c r="AN3" s="73"/>
      <c r="AO3" s="74"/>
      <c r="AP3" s="75"/>
      <c r="AQ3" s="76"/>
      <c r="AR3" s="72"/>
      <c r="AS3" s="78"/>
      <c r="AT3" s="79"/>
      <c r="AU3" s="80"/>
      <c r="AV3" s="81"/>
      <c r="AW3" s="75"/>
      <c r="AX3" s="71"/>
      <c r="AY3" s="72"/>
      <c r="AZ3" s="73"/>
      <c r="BA3" s="70">
        <f>SUM(C3:AZ3)</f>
        <v>9866383</v>
      </c>
    </row>
    <row r="4" spans="1:53" ht="13.5">
      <c r="A4" s="59" t="s">
        <v>63</v>
      </c>
      <c r="B4" s="71" t="s">
        <v>86</v>
      </c>
      <c r="C4" s="82">
        <v>119328</v>
      </c>
      <c r="D4" s="83" t="s">
        <v>29</v>
      </c>
      <c r="E4" s="74"/>
      <c r="F4" s="75"/>
      <c r="G4" s="76"/>
      <c r="H4" s="84" t="s">
        <v>102</v>
      </c>
      <c r="I4" s="84">
        <f>1333032/2</f>
        <v>666516</v>
      </c>
      <c r="J4" s="83" t="s">
        <v>27</v>
      </c>
      <c r="K4" s="74"/>
      <c r="L4" s="75"/>
      <c r="M4" s="76"/>
      <c r="N4" s="84" t="s">
        <v>90</v>
      </c>
      <c r="O4" s="84">
        <v>105950</v>
      </c>
      <c r="P4" s="83" t="s">
        <v>29</v>
      </c>
      <c r="Q4" s="74" t="s">
        <v>91</v>
      </c>
      <c r="R4" s="75">
        <v>1159815</v>
      </c>
      <c r="S4" s="76" t="s">
        <v>27</v>
      </c>
      <c r="T4" s="84" t="s">
        <v>93</v>
      </c>
      <c r="U4" s="84">
        <v>223470</v>
      </c>
      <c r="V4" s="83" t="s">
        <v>27</v>
      </c>
      <c r="W4" s="74"/>
      <c r="X4" s="75"/>
      <c r="Y4" s="76"/>
      <c r="Z4" s="84"/>
      <c r="AA4" s="84"/>
      <c r="AB4" s="83"/>
      <c r="AC4" s="74" t="s">
        <v>104</v>
      </c>
      <c r="AD4" s="75">
        <f>1333032/2</f>
        <v>666516</v>
      </c>
      <c r="AE4" s="76" t="s">
        <v>27</v>
      </c>
      <c r="AF4" s="84"/>
      <c r="AG4" s="84"/>
      <c r="AH4" s="83"/>
      <c r="AI4" s="74"/>
      <c r="AJ4" s="75"/>
      <c r="AK4" s="76"/>
      <c r="AL4" s="84"/>
      <c r="AM4" s="84"/>
      <c r="AN4" s="83"/>
      <c r="AO4" s="74"/>
      <c r="AP4" s="75"/>
      <c r="AQ4" s="76"/>
      <c r="AR4" s="84"/>
      <c r="AS4" s="84"/>
      <c r="AT4" s="83"/>
      <c r="AU4" s="75"/>
      <c r="AV4" s="75"/>
      <c r="AW4" s="76"/>
      <c r="AX4" s="71"/>
      <c r="AY4" s="72"/>
      <c r="AZ4" s="73"/>
      <c r="BA4" s="70">
        <f aca="true" t="shared" si="0" ref="BA4:BA22">SUM(A4:AZ4)</f>
        <v>2941595</v>
      </c>
    </row>
    <row r="5" spans="1:53" ht="12.75">
      <c r="A5" s="58" t="s">
        <v>64</v>
      </c>
      <c r="B5" s="82"/>
      <c r="C5" s="84"/>
      <c r="D5" s="83"/>
      <c r="E5" s="81"/>
      <c r="F5" s="75"/>
      <c r="G5" s="76"/>
      <c r="H5" s="84"/>
      <c r="I5" s="84"/>
      <c r="J5" s="83"/>
      <c r="K5" s="74"/>
      <c r="L5" s="75"/>
      <c r="M5" s="76"/>
      <c r="N5" s="84"/>
      <c r="O5" s="84"/>
      <c r="P5" s="83"/>
      <c r="Q5" s="74"/>
      <c r="R5" s="75"/>
      <c r="S5" s="76"/>
      <c r="T5" s="84"/>
      <c r="U5" s="84"/>
      <c r="V5" s="83"/>
      <c r="W5" s="74"/>
      <c r="X5" s="75"/>
      <c r="Y5" s="76"/>
      <c r="Z5" s="84"/>
      <c r="AA5" s="84"/>
      <c r="AB5" s="83"/>
      <c r="AC5" s="74"/>
      <c r="AD5" s="75"/>
      <c r="AE5" s="76"/>
      <c r="AF5" s="84"/>
      <c r="AG5" s="84"/>
      <c r="AH5" s="83"/>
      <c r="AI5" s="74"/>
      <c r="AJ5" s="75"/>
      <c r="AK5" s="76"/>
      <c r="AL5" s="84"/>
      <c r="AM5" s="84"/>
      <c r="AN5" s="83"/>
      <c r="AO5" s="74"/>
      <c r="AP5" s="75"/>
      <c r="AQ5" s="76"/>
      <c r="AR5" s="84"/>
      <c r="AS5" s="84"/>
      <c r="AT5" s="83"/>
      <c r="AU5" s="75"/>
      <c r="AV5" s="75"/>
      <c r="AW5" s="76"/>
      <c r="AX5" s="71"/>
      <c r="AY5" s="72"/>
      <c r="AZ5" s="73"/>
      <c r="BA5" s="70">
        <f t="shared" si="0"/>
        <v>0</v>
      </c>
    </row>
    <row r="6" spans="1:53" ht="12.75">
      <c r="A6" s="59" t="s">
        <v>65</v>
      </c>
      <c r="B6" s="85"/>
      <c r="C6" s="84"/>
      <c r="D6" s="83"/>
      <c r="E6" s="74"/>
      <c r="F6" s="75"/>
      <c r="G6" s="76"/>
      <c r="H6" s="84"/>
      <c r="I6" s="84"/>
      <c r="J6" s="83"/>
      <c r="K6" s="74"/>
      <c r="L6" s="75"/>
      <c r="M6" s="76"/>
      <c r="N6" s="84"/>
      <c r="O6" s="84"/>
      <c r="P6" s="83"/>
      <c r="Q6" s="74"/>
      <c r="R6" s="75"/>
      <c r="S6" s="76"/>
      <c r="T6" s="84"/>
      <c r="U6" s="84"/>
      <c r="V6" s="83"/>
      <c r="W6" s="74"/>
      <c r="X6" s="75"/>
      <c r="Y6" s="76"/>
      <c r="Z6" s="84"/>
      <c r="AA6" s="84"/>
      <c r="AB6" s="83"/>
      <c r="AC6" s="65"/>
      <c r="AD6" s="66"/>
      <c r="AE6" s="67"/>
      <c r="AF6" s="84"/>
      <c r="AG6" s="84"/>
      <c r="AH6" s="83"/>
      <c r="AI6" s="74"/>
      <c r="AJ6" s="75"/>
      <c r="AK6" s="76"/>
      <c r="AL6" s="84"/>
      <c r="AM6" s="84"/>
      <c r="AN6" s="83"/>
      <c r="AO6" s="74"/>
      <c r="AP6" s="75"/>
      <c r="AQ6" s="76"/>
      <c r="AR6" s="84"/>
      <c r="AS6" s="84"/>
      <c r="AT6" s="83"/>
      <c r="AU6" s="75"/>
      <c r="AV6" s="75"/>
      <c r="AW6" s="76"/>
      <c r="AX6" s="71"/>
      <c r="AY6" s="72"/>
      <c r="AZ6" s="73"/>
      <c r="BA6" s="70">
        <f t="shared" si="0"/>
        <v>0</v>
      </c>
    </row>
    <row r="7" spans="1:53" ht="12.75">
      <c r="A7" s="58" t="s">
        <v>66</v>
      </c>
      <c r="B7" s="85"/>
      <c r="C7" s="84"/>
      <c r="D7" s="83"/>
      <c r="E7" s="74"/>
      <c r="F7" s="75"/>
      <c r="G7" s="76"/>
      <c r="H7" s="84"/>
      <c r="I7" s="84"/>
      <c r="J7" s="83"/>
      <c r="K7" s="74"/>
      <c r="L7" s="75"/>
      <c r="M7" s="76"/>
      <c r="N7" s="84"/>
      <c r="O7" s="84"/>
      <c r="P7" s="83"/>
      <c r="Q7" s="74"/>
      <c r="R7" s="75"/>
      <c r="S7" s="76"/>
      <c r="T7" s="84"/>
      <c r="U7" s="84"/>
      <c r="V7" s="83"/>
      <c r="W7" s="74"/>
      <c r="X7" s="75"/>
      <c r="Y7" s="76"/>
      <c r="Z7" s="84"/>
      <c r="AA7" s="84"/>
      <c r="AB7" s="83"/>
      <c r="AC7" s="74"/>
      <c r="AD7" s="75"/>
      <c r="AE7" s="76"/>
      <c r="AF7" s="84"/>
      <c r="AG7" s="84"/>
      <c r="AH7" s="83"/>
      <c r="AI7" s="74"/>
      <c r="AJ7" s="75"/>
      <c r="AK7" s="76"/>
      <c r="AL7" s="84"/>
      <c r="AM7" s="84"/>
      <c r="AN7" s="83"/>
      <c r="AO7" s="74"/>
      <c r="AP7" s="75"/>
      <c r="AQ7" s="76"/>
      <c r="AR7" s="84"/>
      <c r="AS7" s="84"/>
      <c r="AT7" s="83"/>
      <c r="AU7" s="75"/>
      <c r="AV7" s="75"/>
      <c r="AW7" s="76"/>
      <c r="AX7" s="71"/>
      <c r="AY7" s="72"/>
      <c r="AZ7" s="73"/>
      <c r="BA7" s="70">
        <f t="shared" si="0"/>
        <v>0</v>
      </c>
    </row>
    <row r="8" spans="1:53" ht="12.75">
      <c r="A8" s="59" t="s">
        <v>67</v>
      </c>
      <c r="B8" s="85"/>
      <c r="C8" s="84"/>
      <c r="D8" s="83"/>
      <c r="E8" s="74"/>
      <c r="F8" s="75"/>
      <c r="G8" s="76"/>
      <c r="H8" s="84"/>
      <c r="I8" s="84"/>
      <c r="J8" s="83"/>
      <c r="K8" s="74"/>
      <c r="L8" s="75"/>
      <c r="M8" s="76"/>
      <c r="N8" s="84"/>
      <c r="O8" s="84"/>
      <c r="P8" s="83"/>
      <c r="Q8" s="74"/>
      <c r="R8" s="75"/>
      <c r="S8" s="76"/>
      <c r="T8" s="84"/>
      <c r="U8" s="84"/>
      <c r="V8" s="83"/>
      <c r="W8" s="74"/>
      <c r="X8" s="75"/>
      <c r="Y8" s="76"/>
      <c r="Z8" s="84"/>
      <c r="AA8" s="84"/>
      <c r="AB8" s="83"/>
      <c r="AC8" s="74"/>
      <c r="AD8" s="75"/>
      <c r="AE8" s="76"/>
      <c r="AF8" s="84"/>
      <c r="AG8" s="84"/>
      <c r="AH8" s="83"/>
      <c r="AI8" s="74"/>
      <c r="AJ8" s="75"/>
      <c r="AK8" s="76"/>
      <c r="AL8" s="84"/>
      <c r="AM8" s="84"/>
      <c r="AN8" s="83"/>
      <c r="AO8" s="74"/>
      <c r="AP8" s="75"/>
      <c r="AQ8" s="76"/>
      <c r="AR8" s="84"/>
      <c r="AS8" s="84"/>
      <c r="AT8" s="83"/>
      <c r="AU8" s="75"/>
      <c r="AV8" s="75"/>
      <c r="AW8" s="76"/>
      <c r="AX8" s="71"/>
      <c r="AY8" s="72"/>
      <c r="AZ8" s="73"/>
      <c r="BA8" s="70">
        <f t="shared" si="0"/>
        <v>0</v>
      </c>
    </row>
    <row r="9" spans="1:53" ht="12.75">
      <c r="A9" s="58" t="s">
        <v>68</v>
      </c>
      <c r="B9" s="85"/>
      <c r="C9" s="84"/>
      <c r="D9" s="83"/>
      <c r="E9" s="74"/>
      <c r="F9" s="75"/>
      <c r="G9" s="76"/>
      <c r="H9" s="84"/>
      <c r="I9" s="84"/>
      <c r="J9" s="83"/>
      <c r="K9" s="74"/>
      <c r="L9" s="75"/>
      <c r="M9" s="76"/>
      <c r="N9" s="84"/>
      <c r="O9" s="84"/>
      <c r="P9" s="83"/>
      <c r="Q9" s="74"/>
      <c r="R9" s="75"/>
      <c r="S9" s="76"/>
      <c r="T9" s="84"/>
      <c r="U9" s="84"/>
      <c r="V9" s="83"/>
      <c r="W9" s="74"/>
      <c r="X9" s="75"/>
      <c r="Y9" s="76"/>
      <c r="Z9" s="84"/>
      <c r="AA9" s="84"/>
      <c r="AB9" s="83"/>
      <c r="AC9" s="74"/>
      <c r="AD9" s="75"/>
      <c r="AE9" s="76"/>
      <c r="AF9" s="84"/>
      <c r="AG9" s="84"/>
      <c r="AH9" s="83"/>
      <c r="AI9" s="74"/>
      <c r="AJ9" s="75"/>
      <c r="AK9" s="76"/>
      <c r="AL9" s="84"/>
      <c r="AM9" s="84"/>
      <c r="AN9" s="83"/>
      <c r="AO9" s="74"/>
      <c r="AP9" s="75"/>
      <c r="AQ9" s="76"/>
      <c r="AR9" s="84"/>
      <c r="AS9" s="84"/>
      <c r="AT9" s="83"/>
      <c r="AU9" s="75"/>
      <c r="AV9" s="75"/>
      <c r="AW9" s="76"/>
      <c r="AX9" s="71"/>
      <c r="AY9" s="72"/>
      <c r="AZ9" s="73"/>
      <c r="BA9" s="70">
        <f t="shared" si="0"/>
        <v>0</v>
      </c>
    </row>
    <row r="10" spans="1:53" ht="12.75">
      <c r="A10" s="59" t="s">
        <v>69</v>
      </c>
      <c r="B10" s="85"/>
      <c r="C10" s="84"/>
      <c r="D10" s="83"/>
      <c r="E10" s="74"/>
      <c r="F10" s="75"/>
      <c r="G10" s="76"/>
      <c r="H10" s="84"/>
      <c r="I10" s="84"/>
      <c r="J10" s="83"/>
      <c r="K10" s="74"/>
      <c r="L10" s="75"/>
      <c r="M10" s="76"/>
      <c r="N10" s="84"/>
      <c r="O10" s="84"/>
      <c r="P10" s="83"/>
      <c r="Q10" s="74"/>
      <c r="R10" s="75"/>
      <c r="S10" s="76"/>
      <c r="T10" s="84"/>
      <c r="U10" s="84"/>
      <c r="V10" s="83"/>
      <c r="W10" s="74"/>
      <c r="X10" s="75"/>
      <c r="Y10" s="76"/>
      <c r="Z10" s="84"/>
      <c r="AA10" s="84"/>
      <c r="AB10" s="83"/>
      <c r="AC10" s="74"/>
      <c r="AD10" s="75"/>
      <c r="AE10" s="76"/>
      <c r="AF10" s="84"/>
      <c r="AG10" s="84"/>
      <c r="AH10" s="83"/>
      <c r="AI10" s="74"/>
      <c r="AJ10" s="75"/>
      <c r="AK10" s="76"/>
      <c r="AL10" s="84"/>
      <c r="AM10" s="84"/>
      <c r="AN10" s="83"/>
      <c r="AO10" s="74"/>
      <c r="AP10" s="75"/>
      <c r="AQ10" s="76"/>
      <c r="AR10" s="84"/>
      <c r="AS10" s="84"/>
      <c r="AT10" s="83"/>
      <c r="AU10" s="75"/>
      <c r="AV10" s="75"/>
      <c r="AW10" s="76"/>
      <c r="AX10" s="71"/>
      <c r="AY10" s="72"/>
      <c r="AZ10" s="73"/>
      <c r="BA10" s="70">
        <f t="shared" si="0"/>
        <v>0</v>
      </c>
    </row>
    <row r="11" spans="1:53" ht="12.75">
      <c r="A11" s="58" t="s">
        <v>70</v>
      </c>
      <c r="B11" s="85"/>
      <c r="C11" s="84"/>
      <c r="D11" s="83"/>
      <c r="E11" s="74"/>
      <c r="F11" s="75"/>
      <c r="G11" s="76"/>
      <c r="H11" s="84"/>
      <c r="I11" s="84"/>
      <c r="J11" s="83"/>
      <c r="K11" s="74"/>
      <c r="L11" s="75"/>
      <c r="M11" s="76"/>
      <c r="N11" s="84"/>
      <c r="O11" s="84"/>
      <c r="P11" s="83"/>
      <c r="Q11" s="74"/>
      <c r="R11" s="75"/>
      <c r="S11" s="76"/>
      <c r="T11" s="84"/>
      <c r="U11" s="84"/>
      <c r="V11" s="83"/>
      <c r="W11" s="74"/>
      <c r="X11" s="75"/>
      <c r="Y11" s="76"/>
      <c r="Z11" s="84"/>
      <c r="AA11" s="84"/>
      <c r="AB11" s="83"/>
      <c r="AC11" s="74"/>
      <c r="AD11" s="75"/>
      <c r="AE11" s="76"/>
      <c r="AF11" s="84"/>
      <c r="AG11" s="84"/>
      <c r="AH11" s="83"/>
      <c r="AI11" s="74"/>
      <c r="AJ11" s="75"/>
      <c r="AK11" s="76"/>
      <c r="AL11" s="84"/>
      <c r="AM11" s="84"/>
      <c r="AN11" s="83"/>
      <c r="AO11" s="74"/>
      <c r="AP11" s="75"/>
      <c r="AQ11" s="76"/>
      <c r="AR11" s="84"/>
      <c r="AS11" s="84"/>
      <c r="AT11" s="83"/>
      <c r="AU11" s="75"/>
      <c r="AV11" s="75"/>
      <c r="AW11" s="76"/>
      <c r="AX11" s="71"/>
      <c r="AY11" s="72"/>
      <c r="AZ11" s="73"/>
      <c r="BA11" s="70">
        <f t="shared" si="0"/>
        <v>0</v>
      </c>
    </row>
    <row r="12" spans="1:53" ht="12.75">
      <c r="A12" s="59" t="s">
        <v>71</v>
      </c>
      <c r="B12" s="85"/>
      <c r="C12" s="84"/>
      <c r="D12" s="83"/>
      <c r="E12" s="74"/>
      <c r="F12" s="75"/>
      <c r="G12" s="76"/>
      <c r="H12" s="84"/>
      <c r="I12" s="84"/>
      <c r="J12" s="83"/>
      <c r="K12" s="74"/>
      <c r="L12" s="75"/>
      <c r="M12" s="76"/>
      <c r="N12" s="84"/>
      <c r="O12" s="84"/>
      <c r="P12" s="83"/>
      <c r="Q12" s="74"/>
      <c r="R12" s="75"/>
      <c r="S12" s="76"/>
      <c r="T12" s="84"/>
      <c r="U12" s="84"/>
      <c r="V12" s="83"/>
      <c r="W12" s="74"/>
      <c r="X12" s="75"/>
      <c r="Y12" s="76"/>
      <c r="Z12" s="84"/>
      <c r="AA12" s="84"/>
      <c r="AB12" s="83"/>
      <c r="AC12" s="74"/>
      <c r="AD12" s="75"/>
      <c r="AE12" s="76"/>
      <c r="AF12" s="84"/>
      <c r="AG12" s="84"/>
      <c r="AH12" s="83"/>
      <c r="AI12" s="74"/>
      <c r="AJ12" s="75"/>
      <c r="AK12" s="76"/>
      <c r="AL12" s="84"/>
      <c r="AM12" s="84"/>
      <c r="AN12" s="83"/>
      <c r="AO12" s="74"/>
      <c r="AP12" s="75"/>
      <c r="AQ12" s="76"/>
      <c r="AR12" s="84"/>
      <c r="AS12" s="84"/>
      <c r="AT12" s="83"/>
      <c r="AU12" s="75"/>
      <c r="AV12" s="75"/>
      <c r="AW12" s="76"/>
      <c r="AX12" s="71"/>
      <c r="AY12" s="72"/>
      <c r="AZ12" s="73"/>
      <c r="BA12" s="70">
        <f t="shared" si="0"/>
        <v>0</v>
      </c>
    </row>
    <row r="13" spans="1:53" ht="12.75">
      <c r="A13" s="58" t="s">
        <v>72</v>
      </c>
      <c r="B13" s="85"/>
      <c r="C13" s="84"/>
      <c r="D13" s="83"/>
      <c r="E13" s="74"/>
      <c r="F13" s="75"/>
      <c r="G13" s="76"/>
      <c r="H13" s="84"/>
      <c r="I13" s="84"/>
      <c r="J13" s="83"/>
      <c r="K13" s="74"/>
      <c r="L13" s="75"/>
      <c r="M13" s="76"/>
      <c r="N13" s="84"/>
      <c r="O13" s="84"/>
      <c r="P13" s="83"/>
      <c r="Q13" s="74"/>
      <c r="R13" s="75"/>
      <c r="S13" s="76"/>
      <c r="T13" s="84"/>
      <c r="U13" s="84"/>
      <c r="V13" s="83"/>
      <c r="W13" s="74"/>
      <c r="X13" s="75"/>
      <c r="Y13" s="76"/>
      <c r="Z13" s="84"/>
      <c r="AA13" s="84"/>
      <c r="AB13" s="83"/>
      <c r="AC13" s="74"/>
      <c r="AD13" s="75"/>
      <c r="AE13" s="76"/>
      <c r="AF13" s="84"/>
      <c r="AG13" s="84"/>
      <c r="AH13" s="83"/>
      <c r="AI13" s="74"/>
      <c r="AJ13" s="75"/>
      <c r="AK13" s="76"/>
      <c r="AL13" s="84"/>
      <c r="AM13" s="84"/>
      <c r="AN13" s="83"/>
      <c r="AO13" s="74"/>
      <c r="AP13" s="75"/>
      <c r="AQ13" s="76"/>
      <c r="AR13" s="84"/>
      <c r="AS13" s="84"/>
      <c r="AT13" s="83"/>
      <c r="AU13" s="75"/>
      <c r="AV13" s="75"/>
      <c r="AW13" s="76"/>
      <c r="AX13" s="71"/>
      <c r="AY13" s="72"/>
      <c r="AZ13" s="73"/>
      <c r="BA13" s="70">
        <f t="shared" si="0"/>
        <v>0</v>
      </c>
    </row>
    <row r="14" spans="1:53" ht="12.75">
      <c r="A14" s="59" t="s">
        <v>73</v>
      </c>
      <c r="B14" s="85"/>
      <c r="C14" s="84"/>
      <c r="D14" s="83"/>
      <c r="E14" s="74"/>
      <c r="F14" s="75"/>
      <c r="G14" s="76"/>
      <c r="H14" s="84"/>
      <c r="I14" s="84"/>
      <c r="J14" s="83"/>
      <c r="K14" s="74"/>
      <c r="L14" s="75"/>
      <c r="M14" s="76"/>
      <c r="N14" s="84"/>
      <c r="O14" s="84"/>
      <c r="P14" s="83"/>
      <c r="Q14" s="74"/>
      <c r="R14" s="75"/>
      <c r="S14" s="76"/>
      <c r="T14" s="84"/>
      <c r="U14" s="84"/>
      <c r="V14" s="83"/>
      <c r="W14" s="74"/>
      <c r="X14" s="75"/>
      <c r="Y14" s="76"/>
      <c r="Z14" s="84"/>
      <c r="AA14" s="84"/>
      <c r="AB14" s="83"/>
      <c r="AC14" s="74"/>
      <c r="AD14" s="75"/>
      <c r="AE14" s="76"/>
      <c r="AF14" s="84"/>
      <c r="AG14" s="84"/>
      <c r="AH14" s="83"/>
      <c r="AI14" s="74"/>
      <c r="AJ14" s="75"/>
      <c r="AK14" s="76"/>
      <c r="AL14" s="84"/>
      <c r="AM14" s="84"/>
      <c r="AN14" s="83"/>
      <c r="AO14" s="74"/>
      <c r="AP14" s="75"/>
      <c r="AQ14" s="76"/>
      <c r="AR14" s="84"/>
      <c r="AS14" s="84"/>
      <c r="AT14" s="83"/>
      <c r="AU14" s="75"/>
      <c r="AV14" s="75"/>
      <c r="AW14" s="76"/>
      <c r="AX14" s="71"/>
      <c r="AY14" s="72"/>
      <c r="AZ14" s="73"/>
      <c r="BA14" s="70">
        <f t="shared" si="0"/>
        <v>0</v>
      </c>
    </row>
    <row r="15" spans="1:53" ht="12.75">
      <c r="A15" s="58" t="s">
        <v>74</v>
      </c>
      <c r="B15" s="85"/>
      <c r="C15" s="84"/>
      <c r="D15" s="83"/>
      <c r="E15" s="74"/>
      <c r="F15" s="75"/>
      <c r="G15" s="76"/>
      <c r="H15" s="84"/>
      <c r="I15" s="84"/>
      <c r="J15" s="83"/>
      <c r="K15" s="74"/>
      <c r="L15" s="75"/>
      <c r="M15" s="76"/>
      <c r="N15" s="84"/>
      <c r="O15" s="84"/>
      <c r="P15" s="83"/>
      <c r="Q15" s="74"/>
      <c r="R15" s="75"/>
      <c r="S15" s="76"/>
      <c r="T15" s="84"/>
      <c r="U15" s="84"/>
      <c r="V15" s="83"/>
      <c r="W15" s="74"/>
      <c r="X15" s="75"/>
      <c r="Y15" s="76"/>
      <c r="Z15" s="84"/>
      <c r="AA15" s="84"/>
      <c r="AB15" s="83"/>
      <c r="AC15" s="74"/>
      <c r="AD15" s="75"/>
      <c r="AE15" s="76"/>
      <c r="AF15" s="84"/>
      <c r="AG15" s="84"/>
      <c r="AH15" s="83"/>
      <c r="AI15" s="74"/>
      <c r="AJ15" s="75"/>
      <c r="AK15" s="76"/>
      <c r="AL15" s="84"/>
      <c r="AM15" s="84"/>
      <c r="AN15" s="83"/>
      <c r="AO15" s="74"/>
      <c r="AP15" s="75"/>
      <c r="AQ15" s="76"/>
      <c r="AR15" s="84"/>
      <c r="AS15" s="84"/>
      <c r="AT15" s="83"/>
      <c r="AU15" s="75"/>
      <c r="AV15" s="75"/>
      <c r="AW15" s="76"/>
      <c r="AX15" s="71"/>
      <c r="AY15" s="72"/>
      <c r="AZ15" s="73"/>
      <c r="BA15" s="70">
        <f t="shared" si="0"/>
        <v>0</v>
      </c>
    </row>
    <row r="16" spans="1:53" ht="12.75">
      <c r="A16" s="59" t="s">
        <v>75</v>
      </c>
      <c r="B16" s="85"/>
      <c r="C16" s="84"/>
      <c r="D16" s="83"/>
      <c r="E16" s="74"/>
      <c r="F16" s="75"/>
      <c r="G16" s="76"/>
      <c r="H16" s="84"/>
      <c r="I16" s="84"/>
      <c r="J16" s="83"/>
      <c r="K16" s="74"/>
      <c r="L16" s="75"/>
      <c r="M16" s="76"/>
      <c r="N16" s="84"/>
      <c r="O16" s="84"/>
      <c r="P16" s="83"/>
      <c r="Q16" s="74"/>
      <c r="R16" s="75"/>
      <c r="S16" s="76"/>
      <c r="T16" s="84"/>
      <c r="U16" s="84"/>
      <c r="V16" s="83"/>
      <c r="W16" s="74"/>
      <c r="X16" s="75"/>
      <c r="Y16" s="76"/>
      <c r="Z16" s="84"/>
      <c r="AA16" s="84"/>
      <c r="AB16" s="83"/>
      <c r="AC16" s="74"/>
      <c r="AD16" s="75"/>
      <c r="AE16" s="76"/>
      <c r="AF16" s="84"/>
      <c r="AG16" s="84"/>
      <c r="AH16" s="83"/>
      <c r="AI16" s="74"/>
      <c r="AJ16" s="75"/>
      <c r="AK16" s="76"/>
      <c r="AL16" s="84"/>
      <c r="AM16" s="84"/>
      <c r="AN16" s="83"/>
      <c r="AO16" s="74"/>
      <c r="AP16" s="75"/>
      <c r="AQ16" s="76"/>
      <c r="AR16" s="84"/>
      <c r="AS16" s="84"/>
      <c r="AT16" s="83"/>
      <c r="AU16" s="75"/>
      <c r="AV16" s="75"/>
      <c r="AW16" s="76"/>
      <c r="AX16" s="71"/>
      <c r="AY16" s="72"/>
      <c r="AZ16" s="73"/>
      <c r="BA16" s="70">
        <f t="shared" si="0"/>
        <v>0</v>
      </c>
    </row>
    <row r="17" spans="1:53" ht="12.75">
      <c r="A17" s="58" t="s">
        <v>76</v>
      </c>
      <c r="B17" s="85"/>
      <c r="C17" s="84"/>
      <c r="D17" s="83"/>
      <c r="E17" s="74"/>
      <c r="F17" s="75"/>
      <c r="G17" s="76"/>
      <c r="H17" s="84"/>
      <c r="I17" s="84"/>
      <c r="J17" s="83"/>
      <c r="K17" s="74"/>
      <c r="L17" s="75"/>
      <c r="M17" s="76"/>
      <c r="N17" s="84"/>
      <c r="O17" s="84"/>
      <c r="P17" s="83"/>
      <c r="Q17" s="74"/>
      <c r="R17" s="75"/>
      <c r="S17" s="76"/>
      <c r="T17" s="84"/>
      <c r="U17" s="84"/>
      <c r="V17" s="83"/>
      <c r="W17" s="74"/>
      <c r="X17" s="75"/>
      <c r="Y17" s="76"/>
      <c r="Z17" s="84"/>
      <c r="AA17" s="84"/>
      <c r="AB17" s="83"/>
      <c r="AC17" s="74"/>
      <c r="AD17" s="75"/>
      <c r="AE17" s="76"/>
      <c r="AF17" s="84"/>
      <c r="AG17" s="84"/>
      <c r="AH17" s="83"/>
      <c r="AI17" s="74"/>
      <c r="AJ17" s="75"/>
      <c r="AK17" s="76"/>
      <c r="AL17" s="84"/>
      <c r="AM17" s="84"/>
      <c r="AN17" s="83"/>
      <c r="AO17" s="74"/>
      <c r="AP17" s="75"/>
      <c r="AQ17" s="76"/>
      <c r="AR17" s="84"/>
      <c r="AS17" s="84"/>
      <c r="AT17" s="83"/>
      <c r="AU17" s="75"/>
      <c r="AV17" s="75"/>
      <c r="AW17" s="76"/>
      <c r="AX17" s="71"/>
      <c r="AY17" s="72"/>
      <c r="AZ17" s="73"/>
      <c r="BA17" s="70">
        <f t="shared" si="0"/>
        <v>0</v>
      </c>
    </row>
    <row r="18" spans="1:53" ht="12.75">
      <c r="A18" s="59" t="s">
        <v>77</v>
      </c>
      <c r="B18" s="85"/>
      <c r="C18" s="84"/>
      <c r="D18" s="83"/>
      <c r="E18" s="74"/>
      <c r="F18" s="75"/>
      <c r="G18" s="76"/>
      <c r="H18" s="84"/>
      <c r="I18" s="84"/>
      <c r="J18" s="83"/>
      <c r="K18" s="74"/>
      <c r="L18" s="75"/>
      <c r="M18" s="76"/>
      <c r="N18" s="84"/>
      <c r="O18" s="84"/>
      <c r="P18" s="83"/>
      <c r="Q18" s="74"/>
      <c r="R18" s="75"/>
      <c r="S18" s="76"/>
      <c r="T18" s="84"/>
      <c r="U18" s="84"/>
      <c r="V18" s="83"/>
      <c r="W18" s="74"/>
      <c r="X18" s="75"/>
      <c r="Y18" s="76"/>
      <c r="Z18" s="84"/>
      <c r="AA18" s="84"/>
      <c r="AB18" s="83"/>
      <c r="AC18" s="74"/>
      <c r="AD18" s="75"/>
      <c r="AE18" s="76"/>
      <c r="AF18" s="84"/>
      <c r="AG18" s="84"/>
      <c r="AH18" s="83"/>
      <c r="AI18" s="74"/>
      <c r="AJ18" s="75"/>
      <c r="AK18" s="76"/>
      <c r="AL18" s="84"/>
      <c r="AM18" s="84"/>
      <c r="AN18" s="83"/>
      <c r="AO18" s="74"/>
      <c r="AP18" s="75"/>
      <c r="AQ18" s="76"/>
      <c r="AR18" s="84"/>
      <c r="AS18" s="84"/>
      <c r="AT18" s="83"/>
      <c r="AU18" s="75"/>
      <c r="AV18" s="75"/>
      <c r="AW18" s="76"/>
      <c r="AX18" s="71"/>
      <c r="AY18" s="72"/>
      <c r="AZ18" s="73"/>
      <c r="BA18" s="70">
        <f t="shared" si="0"/>
        <v>0</v>
      </c>
    </row>
    <row r="19" spans="1:53" ht="12.75">
      <c r="A19" s="58" t="s">
        <v>78</v>
      </c>
      <c r="B19" s="85"/>
      <c r="C19" s="84"/>
      <c r="D19" s="83"/>
      <c r="E19" s="74"/>
      <c r="F19" s="75"/>
      <c r="G19" s="76"/>
      <c r="H19" s="84"/>
      <c r="I19" s="84"/>
      <c r="J19" s="83"/>
      <c r="K19" s="74"/>
      <c r="L19" s="75"/>
      <c r="M19" s="76"/>
      <c r="N19" s="84"/>
      <c r="O19" s="84"/>
      <c r="P19" s="83"/>
      <c r="Q19" s="74"/>
      <c r="R19" s="75"/>
      <c r="S19" s="76"/>
      <c r="T19" s="84"/>
      <c r="U19" s="84"/>
      <c r="V19" s="83"/>
      <c r="W19" s="74"/>
      <c r="X19" s="75"/>
      <c r="Y19" s="76"/>
      <c r="Z19" s="84"/>
      <c r="AA19" s="84"/>
      <c r="AB19" s="83"/>
      <c r="AC19" s="74"/>
      <c r="AD19" s="75"/>
      <c r="AE19" s="76"/>
      <c r="AF19" s="84"/>
      <c r="AG19" s="84"/>
      <c r="AH19" s="83"/>
      <c r="AI19" s="74"/>
      <c r="AJ19" s="75"/>
      <c r="AK19" s="76"/>
      <c r="AL19" s="84"/>
      <c r="AM19" s="84"/>
      <c r="AN19" s="83"/>
      <c r="AO19" s="74"/>
      <c r="AP19" s="75"/>
      <c r="AQ19" s="76"/>
      <c r="AR19" s="84"/>
      <c r="AS19" s="84"/>
      <c r="AT19" s="83"/>
      <c r="AU19" s="75"/>
      <c r="AV19" s="75"/>
      <c r="AW19" s="76"/>
      <c r="AX19" s="71"/>
      <c r="AY19" s="72"/>
      <c r="AZ19" s="73"/>
      <c r="BA19" s="70">
        <f t="shared" si="0"/>
        <v>0</v>
      </c>
    </row>
    <row r="20" spans="1:53" ht="12.75">
      <c r="A20" s="59" t="s">
        <v>79</v>
      </c>
      <c r="B20" s="85"/>
      <c r="C20" s="84"/>
      <c r="D20" s="83"/>
      <c r="E20" s="74"/>
      <c r="F20" s="75"/>
      <c r="G20" s="76"/>
      <c r="H20" s="84"/>
      <c r="I20" s="84"/>
      <c r="J20" s="83"/>
      <c r="K20" s="74"/>
      <c r="L20" s="75"/>
      <c r="M20" s="76"/>
      <c r="N20" s="84"/>
      <c r="O20" s="84"/>
      <c r="P20" s="83"/>
      <c r="Q20" s="74"/>
      <c r="R20" s="75"/>
      <c r="S20" s="76"/>
      <c r="T20" s="84"/>
      <c r="U20" s="84"/>
      <c r="V20" s="83"/>
      <c r="W20" s="74"/>
      <c r="X20" s="75"/>
      <c r="Y20" s="76"/>
      <c r="Z20" s="84"/>
      <c r="AA20" s="84"/>
      <c r="AB20" s="83"/>
      <c r="AC20" s="74"/>
      <c r="AD20" s="75"/>
      <c r="AE20" s="76"/>
      <c r="AF20" s="84"/>
      <c r="AG20" s="84"/>
      <c r="AH20" s="83"/>
      <c r="AI20" s="74"/>
      <c r="AJ20" s="75"/>
      <c r="AK20" s="76"/>
      <c r="AL20" s="84"/>
      <c r="AM20" s="84"/>
      <c r="AN20" s="83"/>
      <c r="AO20" s="74"/>
      <c r="AP20" s="75"/>
      <c r="AQ20" s="76"/>
      <c r="AR20" s="84"/>
      <c r="AS20" s="84"/>
      <c r="AT20" s="83"/>
      <c r="AU20" s="75"/>
      <c r="AV20" s="75"/>
      <c r="AW20" s="76"/>
      <c r="AX20" s="71"/>
      <c r="AY20" s="72"/>
      <c r="AZ20" s="73"/>
      <c r="BA20" s="70">
        <f t="shared" si="0"/>
        <v>0</v>
      </c>
    </row>
    <row r="21" spans="1:53" ht="12.75">
      <c r="A21" s="58" t="s">
        <v>80</v>
      </c>
      <c r="B21" s="85"/>
      <c r="C21" s="84"/>
      <c r="D21" s="83"/>
      <c r="E21" s="74"/>
      <c r="F21" s="75"/>
      <c r="G21" s="76"/>
      <c r="H21" s="84"/>
      <c r="I21" s="84"/>
      <c r="J21" s="83"/>
      <c r="K21" s="74"/>
      <c r="L21" s="75"/>
      <c r="M21" s="76"/>
      <c r="N21" s="84"/>
      <c r="O21" s="84"/>
      <c r="P21" s="83"/>
      <c r="Q21" s="74"/>
      <c r="R21" s="75"/>
      <c r="S21" s="76"/>
      <c r="T21" s="84"/>
      <c r="U21" s="84"/>
      <c r="V21" s="83"/>
      <c r="W21" s="74"/>
      <c r="X21" s="75"/>
      <c r="Y21" s="76"/>
      <c r="Z21" s="84"/>
      <c r="AA21" s="84"/>
      <c r="AB21" s="83"/>
      <c r="AC21" s="74"/>
      <c r="AD21" s="75"/>
      <c r="AE21" s="76"/>
      <c r="AF21" s="84"/>
      <c r="AG21" s="84"/>
      <c r="AH21" s="83"/>
      <c r="AI21" s="74"/>
      <c r="AJ21" s="75"/>
      <c r="AK21" s="76"/>
      <c r="AL21" s="84"/>
      <c r="AM21" s="84"/>
      <c r="AN21" s="83"/>
      <c r="AO21" s="74"/>
      <c r="AP21" s="75"/>
      <c r="AQ21" s="76"/>
      <c r="AR21" s="84"/>
      <c r="AS21" s="84"/>
      <c r="AT21" s="83"/>
      <c r="AU21" s="75"/>
      <c r="AV21" s="75"/>
      <c r="AW21" s="76"/>
      <c r="AX21" s="71"/>
      <c r="AY21" s="72"/>
      <c r="AZ21" s="73"/>
      <c r="BA21" s="70">
        <f t="shared" si="0"/>
        <v>0</v>
      </c>
    </row>
    <row r="22" spans="1:53" ht="12.75">
      <c r="A22" s="59" t="s">
        <v>89</v>
      </c>
      <c r="B22" s="85"/>
      <c r="C22" s="84"/>
      <c r="D22" s="83"/>
      <c r="E22" s="74"/>
      <c r="F22" s="75"/>
      <c r="G22" s="76"/>
      <c r="H22" s="84"/>
      <c r="I22" s="84"/>
      <c r="J22" s="83"/>
      <c r="K22" s="74"/>
      <c r="L22" s="75"/>
      <c r="M22" s="76"/>
      <c r="N22" s="84"/>
      <c r="O22" s="84"/>
      <c r="P22" s="83"/>
      <c r="Q22" s="74"/>
      <c r="R22" s="75"/>
      <c r="S22" s="76"/>
      <c r="T22" s="84"/>
      <c r="U22" s="84"/>
      <c r="V22" s="83"/>
      <c r="W22" s="74"/>
      <c r="X22" s="75"/>
      <c r="Y22" s="76"/>
      <c r="Z22" s="84"/>
      <c r="AA22" s="84"/>
      <c r="AB22" s="83"/>
      <c r="AC22" s="74"/>
      <c r="AD22" s="75"/>
      <c r="AE22" s="76"/>
      <c r="AF22" s="84"/>
      <c r="AG22" s="84"/>
      <c r="AH22" s="83"/>
      <c r="AI22" s="74"/>
      <c r="AJ22" s="75"/>
      <c r="AK22" s="76"/>
      <c r="AL22" s="84"/>
      <c r="AM22" s="84"/>
      <c r="AN22" s="83"/>
      <c r="AO22" s="74"/>
      <c r="AP22" s="75"/>
      <c r="AQ22" s="76"/>
      <c r="AR22" s="84"/>
      <c r="AS22" s="84"/>
      <c r="AT22" s="83"/>
      <c r="AU22" s="75"/>
      <c r="AV22" s="75"/>
      <c r="AW22" s="76"/>
      <c r="AX22" s="71"/>
      <c r="AY22" s="72"/>
      <c r="AZ22" s="73"/>
      <c r="BA22" s="70">
        <f t="shared" si="0"/>
        <v>0</v>
      </c>
    </row>
    <row r="23" spans="1:70" s="3" customFormat="1" ht="12.75">
      <c r="A23" s="60" t="s">
        <v>57</v>
      </c>
      <c r="B23" s="86"/>
      <c r="C23" s="86">
        <f>SUM(C2:C22)</f>
        <v>431023</v>
      </c>
      <c r="D23" s="87"/>
      <c r="E23" s="86"/>
      <c r="F23" s="86">
        <f>SUM(F2:F22)</f>
        <v>1007</v>
      </c>
      <c r="G23" s="87"/>
      <c r="H23" s="86"/>
      <c r="I23" s="86">
        <f>SUM(I2:I22)</f>
        <v>1452684</v>
      </c>
      <c r="J23" s="87"/>
      <c r="K23" s="86"/>
      <c r="L23" s="86">
        <f>SUM(L2:L22)</f>
        <v>407968</v>
      </c>
      <c r="M23" s="87"/>
      <c r="N23" s="86"/>
      <c r="O23" s="86">
        <f>SUM(O2:O22)</f>
        <v>106356</v>
      </c>
      <c r="P23" s="87"/>
      <c r="Q23" s="86"/>
      <c r="R23" s="86">
        <f>SUM(R2:R22)</f>
        <v>2628880</v>
      </c>
      <c r="S23" s="87"/>
      <c r="T23" s="86"/>
      <c r="U23" s="86">
        <f>SUM(U2:U22)</f>
        <v>225166</v>
      </c>
      <c r="V23" s="87"/>
      <c r="W23" s="86"/>
      <c r="X23" s="86">
        <f>SUM(X2:X22)</f>
        <v>5448224</v>
      </c>
      <c r="Y23" s="87"/>
      <c r="Z23" s="86"/>
      <c r="AA23" s="86">
        <f>SUM(AA2:AA22)</f>
        <v>743568</v>
      </c>
      <c r="AB23" s="87"/>
      <c r="AC23" s="86"/>
      <c r="AD23" s="86">
        <f>SUM(AD3:AD22)</f>
        <v>1410084</v>
      </c>
      <c r="AE23" s="87"/>
      <c r="AF23" s="86"/>
      <c r="AG23" s="86">
        <f>SUM(AG2:AG22)</f>
        <v>0</v>
      </c>
      <c r="AH23" s="87"/>
      <c r="AI23" s="86"/>
      <c r="AJ23" s="86">
        <f>SUM(AJ2:AJ22)</f>
        <v>0</v>
      </c>
      <c r="AK23" s="87"/>
      <c r="AL23" s="86"/>
      <c r="AM23" s="86">
        <f>SUM(AM2:AM22)</f>
        <v>0</v>
      </c>
      <c r="AN23" s="86"/>
      <c r="AO23" s="86"/>
      <c r="AP23" s="86">
        <f>SUM(AP2:AP22)</f>
        <v>0</v>
      </c>
      <c r="AQ23" s="86"/>
      <c r="AR23" s="86"/>
      <c r="AS23" s="86">
        <f>SUM(AS2:AS22)</f>
        <v>0</v>
      </c>
      <c r="AT23" s="87"/>
      <c r="AU23" s="86"/>
      <c r="AV23" s="86">
        <f>SUM(AV2:AV22)</f>
        <v>0</v>
      </c>
      <c r="AW23" s="87"/>
      <c r="AX23" s="86"/>
      <c r="AY23" s="86">
        <f>SUM(AY2:AY22)</f>
        <v>0</v>
      </c>
      <c r="AZ23" s="87"/>
      <c r="BA23" s="88">
        <f>SUM(BA2:BA22)</f>
        <v>12854960</v>
      </c>
      <c r="BB23"/>
      <c r="BC23"/>
      <c r="BD23"/>
      <c r="BE23" s="4"/>
      <c r="BF23" s="4"/>
      <c r="BG23" s="4"/>
      <c r="BH23" s="4"/>
      <c r="BI23" s="4"/>
      <c r="BJ23" s="4"/>
      <c r="BK23" s="4"/>
      <c r="BL23" s="4"/>
      <c r="BM23" s="4"/>
      <c r="BN23" s="4"/>
      <c r="BO23" s="4"/>
      <c r="BP23" s="4"/>
      <c r="BQ23" s="4"/>
      <c r="BR23" s="4"/>
    </row>
    <row r="24" spans="1:53" ht="12.75">
      <c r="A24" s="45" t="s">
        <v>3</v>
      </c>
      <c r="B24" s="8"/>
      <c r="C24" s="8"/>
      <c r="D24" s="8"/>
      <c r="E24" s="8"/>
      <c r="F24" s="8"/>
      <c r="G24" s="8" t="s">
        <v>101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46"/>
    </row>
    <row r="25" spans="1:53" ht="12.75">
      <c r="A25" s="107" t="s">
        <v>96</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46"/>
    </row>
    <row r="26" spans="1:53" ht="12.75">
      <c r="A26" s="107" t="s">
        <v>103</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46"/>
    </row>
    <row r="27" spans="1:53" ht="12.75">
      <c r="A27" s="10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46"/>
    </row>
    <row r="28" spans="1:53" ht="12.75">
      <c r="A28" s="10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46"/>
    </row>
    <row r="29" spans="1:53" ht="12.75">
      <c r="A29" s="109"/>
      <c r="B29" s="10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46"/>
    </row>
    <row r="30" spans="1:53" ht="12.75">
      <c r="A30" s="10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46"/>
    </row>
    <row r="31" spans="1:53" ht="12.75">
      <c r="A31" s="10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46"/>
    </row>
    <row r="32" spans="1:53" ht="12.75">
      <c r="A32" s="10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46"/>
    </row>
    <row r="33" spans="1:53" ht="12.75">
      <c r="A33" s="107"/>
      <c r="B33" s="105" t="s">
        <v>85</v>
      </c>
      <c r="C33" s="105"/>
      <c r="D33" s="105"/>
      <c r="E33" s="105"/>
      <c r="F33" s="105"/>
      <c r="G33" s="105"/>
      <c r="H33" s="105"/>
      <c r="I33" s="105"/>
      <c r="J33" s="105"/>
      <c r="K33" s="105"/>
      <c r="L33" s="105"/>
      <c r="M33" s="105"/>
      <c r="N33" s="106"/>
      <c r="O33" s="106"/>
      <c r="P33" s="106"/>
      <c r="Q33" s="106"/>
      <c r="R33" s="106"/>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46"/>
    </row>
    <row r="34" spans="1:53" ht="13.5" thickBot="1">
      <c r="A34" s="107"/>
      <c r="B34" s="8"/>
      <c r="C34" s="8"/>
      <c r="D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46"/>
    </row>
    <row r="35" spans="1:53" ht="14.25" thickBot="1" thickTop="1">
      <c r="A35" s="47"/>
      <c r="B35" s="110" t="s">
        <v>84</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48"/>
    </row>
    <row r="36" spans="1:53" ht="13.5" thickTop="1">
      <c r="A36" s="49"/>
      <c r="B36" s="112" t="s">
        <v>83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48"/>
    </row>
    <row r="37" spans="1:53" ht="13.5" thickBot="1">
      <c r="A37" s="50" t="s">
        <v>5</v>
      </c>
      <c r="B37" s="51" t="s">
        <v>0</v>
      </c>
      <c r="C37" s="43" t="s">
        <v>1</v>
      </c>
      <c r="D37" s="44" t="s">
        <v>26</v>
      </c>
      <c r="E37" s="36" t="s">
        <v>28</v>
      </c>
      <c r="F37" s="37" t="s">
        <v>1</v>
      </c>
      <c r="G37" s="38" t="s">
        <v>26</v>
      </c>
      <c r="H37" s="42" t="s">
        <v>28</v>
      </c>
      <c r="I37" s="43" t="s">
        <v>1</v>
      </c>
      <c r="J37" s="44" t="s">
        <v>26</v>
      </c>
      <c r="K37" s="36" t="s">
        <v>28</v>
      </c>
      <c r="L37" s="37" t="s">
        <v>1</v>
      </c>
      <c r="M37" s="38" t="s">
        <v>26</v>
      </c>
      <c r="N37" s="42" t="s">
        <v>28</v>
      </c>
      <c r="O37" s="43" t="s">
        <v>1</v>
      </c>
      <c r="P37" s="44" t="s">
        <v>26</v>
      </c>
      <c r="Q37" s="36" t="s">
        <v>28</v>
      </c>
      <c r="R37" s="37" t="s">
        <v>1</v>
      </c>
      <c r="S37" s="38" t="s">
        <v>26</v>
      </c>
      <c r="T37" s="42" t="s">
        <v>28</v>
      </c>
      <c r="U37" s="43" t="s">
        <v>1</v>
      </c>
      <c r="V37" s="44" t="s">
        <v>26</v>
      </c>
      <c r="W37" s="36" t="s">
        <v>28</v>
      </c>
      <c r="X37" s="37" t="s">
        <v>1</v>
      </c>
      <c r="Y37" s="38" t="s">
        <v>26</v>
      </c>
      <c r="Z37" s="42" t="s">
        <v>28</v>
      </c>
      <c r="AA37" s="43" t="s">
        <v>1</v>
      </c>
      <c r="AB37" s="44" t="s">
        <v>26</v>
      </c>
      <c r="AC37" s="36" t="s">
        <v>28</v>
      </c>
      <c r="AD37" s="37" t="s">
        <v>1</v>
      </c>
      <c r="AE37" s="38" t="s">
        <v>26</v>
      </c>
      <c r="AF37" s="42" t="s">
        <v>28</v>
      </c>
      <c r="AG37" s="43" t="s">
        <v>1</v>
      </c>
      <c r="AH37" s="44" t="s">
        <v>26</v>
      </c>
      <c r="AI37" s="36" t="s">
        <v>28</v>
      </c>
      <c r="AJ37" s="37" t="s">
        <v>1</v>
      </c>
      <c r="AK37" s="38" t="s">
        <v>26</v>
      </c>
      <c r="AL37" s="42" t="s">
        <v>28</v>
      </c>
      <c r="AM37" s="43" t="s">
        <v>1</v>
      </c>
      <c r="AN37" s="44" t="s">
        <v>26</v>
      </c>
      <c r="AO37" s="36" t="s">
        <v>28</v>
      </c>
      <c r="AP37" s="37" t="s">
        <v>1</v>
      </c>
      <c r="AQ37" s="38" t="s">
        <v>26</v>
      </c>
      <c r="AR37" s="42" t="s">
        <v>28</v>
      </c>
      <c r="AS37" s="43" t="s">
        <v>1</v>
      </c>
      <c r="AT37" s="44" t="s">
        <v>26</v>
      </c>
      <c r="AU37" s="36" t="s">
        <v>28</v>
      </c>
      <c r="AV37" s="37" t="s">
        <v>1</v>
      </c>
      <c r="AW37" s="38" t="s">
        <v>26</v>
      </c>
      <c r="AX37" s="42" t="s">
        <v>28</v>
      </c>
      <c r="AY37" s="43" t="s">
        <v>1</v>
      </c>
      <c r="AZ37" s="44" t="s">
        <v>26</v>
      </c>
      <c r="BA37" s="5"/>
    </row>
    <row r="38" spans="1:53" ht="13.5" thickTop="1">
      <c r="A38" s="57" t="s">
        <v>6</v>
      </c>
      <c r="B38" s="62" t="str">
        <f aca="true" t="shared" si="1" ref="B38:B58">IF(LEN(B2)&gt;0,+B2,"")</f>
        <v>K3IU</v>
      </c>
      <c r="C38" s="62" t="str">
        <f aca="true" t="shared" si="2" ref="C38:C58">IF(LEN(D2)&gt;0,+D2,"")</f>
        <v>HP</v>
      </c>
      <c r="D38" s="64">
        <f>IF(+C2&gt;0,IF(C38="HP",+C2+('Basis Calc'!$AI2-C2)*HDCP,IF(C38="LP",+C2+('Basis Calc'!$AI3-C2)*HDCP,+C2+('Basis Calc'!$AI4-C2)*HDCP)),"")</f>
        <v>41139.4</v>
      </c>
      <c r="E38" s="65" t="str">
        <f aca="true" t="shared" si="3" ref="E38:E58">IF(LEN(E2)&gt;0,+E2,"")</f>
        <v>W1WBB</v>
      </c>
      <c r="F38" s="65" t="str">
        <f aca="true" t="shared" si="4" ref="F38:F58">IF(LEN(G2)&gt;0,+G2,"")</f>
        <v>LP</v>
      </c>
      <c r="G38" s="67">
        <f>IF(+F2&gt;0,IF(F38="HP",+F2+('Basis Calc'!$AI2-F2)*HDCP,IF(F38="LP",+F2+('Basis Calc'!$AI3-F2)*HDCP,+F2+('Basis Calc'!$AI4-F2)*HDCP)),"")</f>
        <v>1372.4</v>
      </c>
      <c r="H38" s="62" t="str">
        <f aca="true" t="shared" si="5" ref="H38:H58">IF(LEN(H2)&gt;0,+H2,"")</f>
        <v>W1AN</v>
      </c>
      <c r="I38" s="62" t="str">
        <f aca="true" t="shared" si="6" ref="I38:I58">IF(LEN(J2)&gt;0,+J2,"")</f>
        <v>HP</v>
      </c>
      <c r="J38" s="64">
        <f>IF(+I2&gt;0,IF(I38="HP",+I2+('Basis Calc'!$AI2-I2)*HDCP,IF(I38="LP",+I2+('Basis Calc'!$AI3-I2)*HDCP,+I2+('Basis Calc'!$AI4-I2)*HDCP)),"")</f>
        <v>45272.1</v>
      </c>
      <c r="K38" s="65" t="str">
        <f aca="true" t="shared" si="7" ref="K38:K58">IF(LEN(K2)&gt;0,+K2,"")</f>
        <v>KS1J</v>
      </c>
      <c r="L38" s="65">
        <f aca="true" t="shared" si="8" ref="L38:L58">IF(LEN(M2)&gt;0,+M2,"")</f>
      </c>
      <c r="M38" s="67">
        <f>IF(+L2&gt;0,IF(L38="HP",+L2+('Basis Calc'!$AI2-L2)*HDCP,IF(L38="LP",+L2+('Basis Calc'!$AI3-L2)*HDCP,+L2+('Basis Calc'!$AI4-L2)*HDCP)),"")</f>
      </c>
      <c r="N38" s="62" t="str">
        <f aca="true" t="shared" si="9" ref="N38:N58">IF(LEN(N2)&gt;0,+N2,"")</f>
        <v>KA1VMG</v>
      </c>
      <c r="O38" s="62" t="str">
        <f aca="true" t="shared" si="10" ref="O38:O58">IF(LEN(P2)&gt;0,+P2,"")</f>
        <v>LP</v>
      </c>
      <c r="P38" s="64">
        <f>IF(+O2&gt;0,IF(O38="HP",+O2+('Basis Calc'!$AI2-O2)*HDCP,IF(O38="LP",+O2+('Basis Calc'!$AI3-O2)*HDCP,+O2+('Basis Calc'!$AI4-O2)*HDCP)),"")</f>
        <v>1312.3000000000002</v>
      </c>
      <c r="Q38" s="65" t="str">
        <f aca="true" t="shared" si="11" ref="Q38:Q58">IF(LEN(Q2)&gt;0,+Q2,"")</f>
        <v>K1SD</v>
      </c>
      <c r="R38" s="65">
        <f aca="true" t="shared" si="12" ref="R38:R58">IF(LEN(S2)&gt;0,+S2,"")</f>
      </c>
      <c r="S38" s="67">
        <f>IF(+R2&gt;0,IF(R38="HP",+R2+('Basis Calc'!$AI2-R2)*HDCP,IF(R38="LP",+R2+('Basis Calc'!$AI3-R2)*HDCP,+R2+('Basis Calc'!$AI4-R2)*HDCP)),"")</f>
      </c>
      <c r="T38" s="62" t="str">
        <f aca="true" t="shared" si="13" ref="T38:T58">IF(LEN(T2)&gt;0,+T2,"")</f>
        <v>W1XX</v>
      </c>
      <c r="U38" s="62" t="str">
        <f aca="true" t="shared" si="14" ref="U38:U58">IF(LEN(V2)&gt;0,+V2,"")</f>
        <v>HP</v>
      </c>
      <c r="V38" s="64">
        <f>IF(+U2&gt;0,IF(U38="HP",+U2+('Basis Calc'!$AI2-U2)*HDCP,IF(U38="LP",+U2+('Basis Calc'!$AI3-U2)*HDCP,+U2+('Basis Calc'!$AI4-U2)*HDCP)),"")</f>
        <v>41181.700000000004</v>
      </c>
      <c r="W38" s="65" t="str">
        <f aca="true" t="shared" si="15" ref="W38:W58">IF(LEN(W2)&gt;0,+W2,"")</f>
        <v>KI1G</v>
      </c>
      <c r="X38" s="65">
        <f aca="true" t="shared" si="16" ref="X38:X58">IF(LEN(Y2)&gt;0,+Y2,"")</f>
      </c>
      <c r="Y38" s="67">
        <f>IF(+X2&gt;0,IF(X38="HP",+X2+('Basis Calc'!$AI2-X2)*HDCP,IF(X38="LP",+X2+('Basis Calc'!$AI3-X2)*HDCP,+X2+('Basis Calc'!$AI4-X2)*HDCP)),"")</f>
      </c>
      <c r="Z38" s="62" t="str">
        <f aca="true" t="shared" si="17" ref="Z38:Z58">IF(LEN(Z2)&gt;0,+Z2,"")</f>
        <v>K1DM</v>
      </c>
      <c r="AA38" s="62">
        <f aca="true" t="shared" si="18" ref="AA38:AA58">IF(LEN(AB2)&gt;0,+AB2,"")</f>
      </c>
      <c r="AB38" s="64">
        <f>IF(+AA2&gt;0,IF(AA38="HP",+AA2+('Basis Calc'!$AI2-AA2)*HDCP,IF(AA38="LP",+AA2+('Basis Calc'!$AI3-AA2)*HDCP,+AA2+('Basis Calc'!$AI4-AA2)*HDCP)),"")</f>
      </c>
      <c r="AC38" s="65" t="str">
        <f>IF(LEN(AC2)&gt;0,+AC2,"")</f>
        <v>KB1RFJ</v>
      </c>
      <c r="AD38" s="65">
        <f>IF(LEN(AE2)&gt;0,+AE2,"")</f>
      </c>
      <c r="AE38" s="67">
        <f>IF(+AD2&gt;0,IF(AD38="HP",+AD2+('Basis Calc'!$AI2-AD2)*HDCP,IF(AD38="LP",+AD2+('Basis Calc'!$AI3-AD2)*HDCP,+AD2+('Basis Calc'!$AI4-AD2)*HDCP)),"")</f>
      </c>
      <c r="AF38" s="62">
        <f aca="true" t="shared" si="19" ref="AF38:AF58">IF(LEN(AF2)&gt;0,+AF2,"")</f>
      </c>
      <c r="AG38" s="62">
        <f aca="true" t="shared" si="20" ref="AG38:AG58">IF(LEN(AH2)&gt;0,+AH2,"")</f>
      </c>
      <c r="AH38" s="64">
        <f>IF(+AG2&gt;0,IF(AG38="HP",+AG2+('Basis Calc'!$AI2-AG2)*HDCP,IF(AG38="LP",+AG2+('Basis Calc'!$AI3-AG2)*HDCP,+AG2+('Basis Calc'!$AI4-AG2)*HDCP)),"")</f>
      </c>
      <c r="AI38" s="89">
        <f aca="true" t="shared" si="21" ref="AI38:AI58">IF(LEN(AI2)&gt;0,+AI2,"")</f>
      </c>
      <c r="AJ38" s="89">
        <f aca="true" t="shared" si="22" ref="AJ38:AJ58">IF(LEN(AK2)&gt;0,+AK2,"")</f>
      </c>
      <c r="AK38" s="90">
        <f>IF(+AJ2&gt;0,IF(AJ38="HP",+AJ2+('Basis Calc'!$AI2-AJ2)*HDCP,IF(AJ38="LP",+AJ2+('Basis Calc'!$AI3-AJ2)*HDCP,+AJ2+('Basis Calc'!$AI4-AJ2)*HDCP)),"")</f>
      </c>
      <c r="AL38" s="62">
        <f aca="true" t="shared" si="23" ref="AL38:AL58">IF(LEN(AL2)&gt;0,+AL2,"")</f>
      </c>
      <c r="AM38" s="62">
        <f aca="true" t="shared" si="24" ref="AM38:AM58">IF(LEN(AN2)&gt;0,+AN2,"")</f>
      </c>
      <c r="AN38" s="64">
        <f>IF(+AM2&gt;0,IF(AM38="HP",+AM2+('Basis Calc'!$AI2-AM2)*HDCP,IF(AM38="LP",+AM2+('Basis Calc'!$AI3-AM2)*HDCP,+AM2+('Basis Calc'!$AI4-AM2)*HDCP)),"")</f>
      </c>
      <c r="AO38" s="65">
        <f aca="true" t="shared" si="25" ref="AO38:AO58">IF(LEN(AO2)&gt;0,+AO2,"")</f>
      </c>
      <c r="AP38" s="65">
        <f aca="true" t="shared" si="26" ref="AP38:AP58">IF(LEN(AQ2)&gt;0,+AQ2,"")</f>
      </c>
      <c r="AQ38" s="67">
        <f>IF(+AP2&gt;0,IF(AP38="HP",+AP2+('Basis Calc'!$AI2-AP2)*HDCP,IF(AP38="LP",+AP2+('Basis Calc'!$AI3-AP2)*HDCP,+AP2+('Basis Calc'!$AI4-AP2)*HDCP)),"")</f>
      </c>
      <c r="AR38" s="62">
        <f aca="true" t="shared" si="27" ref="AR38:AR58">IF(LEN(AR2)&gt;0,+AR2,"")</f>
      </c>
      <c r="AS38" s="62">
        <f aca="true" t="shared" si="28" ref="AS38:AS58">IF(LEN(AT2)&gt;0,+AT2,"")</f>
      </c>
      <c r="AT38" s="64">
        <f>IF(+AS2&gt;0,IF(AS38="HP",+AS2+('Basis Calc'!$AI2-AS2)*HDCP,IF(AS38="LP",+AS2+('Basis Calc'!$AI3-AS2)*HDCP,+AS2+('Basis Calc'!$AI4-AS2)*HDCP)),"")</f>
      </c>
      <c r="AU38" s="65">
        <f aca="true" t="shared" si="29" ref="AU38:AU58">IF(LEN(AU2)&gt;0,+AU2,"")</f>
      </c>
      <c r="AV38" s="65">
        <f aca="true" t="shared" si="30" ref="AV38:AV58">IF(LEN(AW2)&gt;0,+AW2,"")</f>
      </c>
      <c r="AW38" s="67">
        <f>IF(+AV2&gt;0,IF(AV38="HP",+AV2+('Basis Calc'!$AI2-AV2)*HDCP,IF(AV38="LP",+AV2+('Basis Calc'!$AI3-AV2)*HDCP,+AV2+('Basis Calc'!$AI4-AV2)*HDCP)),"")</f>
      </c>
      <c r="AX38" s="62">
        <f aca="true" t="shared" si="31" ref="AX38:AX58">IF(LEN(AX2)&gt;0,+AX2,"")</f>
      </c>
      <c r="AY38" s="62">
        <f aca="true" t="shared" si="32" ref="AY38:AY58">IF(LEN(AZ2)&gt;0,+AZ2,"")</f>
      </c>
      <c r="AZ38" s="64">
        <f>IF(+AY2&gt;0,IF(AY38="HP",+AY2+('Basis Calc'!$AI2-AY2)*HDCP,IF(AY38="LP",+AY2+('Basis Calc'!$AI3-AY2)*HDCP,+AY2+('Basis Calc'!$AI4-AY2)*HDCP)),"")</f>
      </c>
      <c r="BA38" s="52"/>
    </row>
    <row r="39" spans="1:53" ht="12.75">
      <c r="A39" s="58" t="s">
        <v>7</v>
      </c>
      <c r="B39" s="62" t="str">
        <f t="shared" si="1"/>
        <v>K3IU</v>
      </c>
      <c r="C39" s="62" t="str">
        <f t="shared" si="2"/>
        <v>HP</v>
      </c>
      <c r="D39" s="64">
        <f>IF(+C3&gt;0,IF(C39="HP",+C3+('Basis Calc'!$AI5-C3)*HDCP,IF(C39="LP",+C3+('Basis Calc'!$AI6-C3)*HDCP,+C3+('Basis Calc'!$AI7-C3)*HDCP)),"")</f>
        <v>8543615.7</v>
      </c>
      <c r="E39" s="65">
        <f t="shared" si="3"/>
      </c>
      <c r="F39" s="65">
        <f t="shared" si="4"/>
      </c>
      <c r="G39" s="67">
        <f>IF(+F3&gt;0,IF(F39="HP",+F3+('Basis Calc'!$AI5-F3)*HDCP,IF(F39="LP",+F3+('Basis Calc'!$AI6-F3)*HDCP,+F3+('Basis Calc'!$AI7-F3)*HDCP)),"")</f>
      </c>
      <c r="H39" s="62" t="str">
        <f t="shared" si="5"/>
        <v>W1AN1</v>
      </c>
      <c r="I39" s="62" t="str">
        <f t="shared" si="6"/>
        <v>HP</v>
      </c>
      <c r="J39" s="64">
        <f>IF(+I3&gt;0,IF(I39="HP",+I3+('Basis Calc'!$AI5-I3)*HDCP,IF(I39="LP",+I3+('Basis Calc'!$AI6-I3)*HDCP,+I3+('Basis Calc'!$AI7-I3)*HDCP)),"")</f>
        <v>8586930.3</v>
      </c>
      <c r="K39" s="65" t="str">
        <f t="shared" si="7"/>
        <v>KS1J</v>
      </c>
      <c r="L39" s="65" t="str">
        <f t="shared" si="8"/>
        <v>LP</v>
      </c>
      <c r="M39" s="67">
        <f>IF(+L3&gt;0,IF(L39="HP",+L3+('Basis Calc'!$AI5-L3)*HDCP,IF(L39="LP",+L3+('Basis Calc'!$AI6-L3)*HDCP,+L3+('Basis Calc'!$AI7-L3)*HDCP)),"")</f>
        <v>407968</v>
      </c>
      <c r="N39" s="62">
        <f t="shared" si="9"/>
      </c>
      <c r="O39" s="62">
        <f t="shared" si="10"/>
      </c>
      <c r="P39" s="64">
        <f>IF(+O3&gt;0,IF(O39="HP",+O3+('Basis Calc'!$AI5-O3)*HDCP,IF(O39="LP",+O3+('Basis Calc'!$AI6-O3)*HDCP,+O3+('Basis Calc'!$AI7-O3)*HDCP)),"")</f>
      </c>
      <c r="Q39" s="65" t="str">
        <f t="shared" si="11"/>
        <v>K1SD</v>
      </c>
      <c r="R39" s="65" t="str">
        <f t="shared" si="12"/>
        <v>HP</v>
      </c>
      <c r="S39" s="67">
        <f>IF(+R3&gt;0,IF(R39="HP",+R3+('Basis Calc'!$AI5-R3)*HDCP,IF(R39="LP",+R3+('Basis Calc'!$AI6-R3)*HDCP,+R3+('Basis Calc'!$AI7-R3)*HDCP)),"")</f>
        <v>8659480</v>
      </c>
      <c r="T39" s="62">
        <f t="shared" si="13"/>
      </c>
      <c r="U39" s="62">
        <f t="shared" si="14"/>
      </c>
      <c r="V39" s="64">
        <f>IF(+U3&gt;0,IF(U39="HP",+U3+('Basis Calc'!$AI5-U3)*HDCP,IF(U39="LP",+U3+('Basis Calc'!$AI6-U3)*HDCP,+U3+('Basis Calc'!$AI7-U3)*HDCP)),"")</f>
      </c>
      <c r="W39" s="65" t="str">
        <f t="shared" si="15"/>
        <v>KI1G</v>
      </c>
      <c r="X39" s="65" t="str">
        <f t="shared" si="16"/>
        <v>HP</v>
      </c>
      <c r="Y39" s="67">
        <f>IF(+X3&gt;0,IF(X39="HP",+X3+('Basis Calc'!$AI5-X3)*HDCP,IF(X39="LP",+X3+('Basis Calc'!$AI6-X3)*HDCP,+X3+('Basis Calc'!$AI7-X3)*HDCP)),"")</f>
        <v>9057395.9</v>
      </c>
      <c r="Z39" s="62" t="str">
        <f t="shared" si="17"/>
        <v>K1DM1</v>
      </c>
      <c r="AA39" s="62" t="str">
        <f t="shared" si="18"/>
        <v>HP</v>
      </c>
      <c r="AB39" s="64">
        <f>IF(+AA3&gt;0,IF(AA39="HP",+AA3+('Basis Calc'!$AI5-AA3)*HDCP,IF(AA39="LP",+AA3+('Basis Calc'!$AI6-AA3)*HDCP,+AA3+('Basis Calc'!$AI7-AA3)*HDCP)),"")</f>
        <v>8586930.3</v>
      </c>
      <c r="AC39" s="65" t="str">
        <f aca="true" t="shared" si="33" ref="AC39:AC58">IF(LEN(AC3)&gt;0,+AC3,"")</f>
        <v>KB1RFJ1</v>
      </c>
      <c r="AD39" s="65" t="str">
        <f aca="true" t="shared" si="34" ref="AD39:AD58">IF(LEN(AE3)&gt;0,+AE3,"")</f>
        <v>HP</v>
      </c>
      <c r="AE39" s="67">
        <f>IF(+AD3&gt;0,IF(AD39="HP",+AD3+('Basis Calc'!$AI5-AD3)*HDCP,IF(AD39="LP",+AD3+('Basis Calc'!$AI6-AD3)*HDCP,+AD3+('Basis Calc'!$AI7-AD3)*HDCP)),"")</f>
        <v>8586930.3</v>
      </c>
      <c r="AF39" s="62">
        <f t="shared" si="19"/>
      </c>
      <c r="AG39" s="62">
        <f t="shared" si="20"/>
      </c>
      <c r="AH39" s="64">
        <f>IF(+AG3&gt;0,IF(AG39="HP",+AG3+('Basis Calc'!$AI5-AG3)*HDCP,IF(AG39="LP",+AG3+('Basis Calc'!$AI6-AG3)*HDCP,+AG3+('Basis Calc'!$AI7-AG3)*HDCP)),"")</f>
      </c>
      <c r="AI39" s="65">
        <f t="shared" si="21"/>
      </c>
      <c r="AJ39" s="65">
        <f t="shared" si="22"/>
      </c>
      <c r="AK39" s="67">
        <f>IF(+AJ3&gt;0,IF(AJ39="HP",+AJ3+('Basis Calc'!$AI5-AJ3)*HDCP,IF(AJ39="LP",+AJ3+('Basis Calc'!$AI6-AJ3)*HDCP,+AJ3+('Basis Calc'!$AI7-AJ3)*HDCP)),"")</f>
      </c>
      <c r="AL39" s="62">
        <f t="shared" si="23"/>
      </c>
      <c r="AM39" s="62">
        <f t="shared" si="24"/>
      </c>
      <c r="AN39" s="64">
        <f>IF(+AM3&gt;0,IF(AM39="HP",+AM3+('Basis Calc'!$AI5-AM3)*HDCP,IF(AM39="LP",+AM3+('Basis Calc'!$AI6-AM3)*HDCP,+AM3+('Basis Calc'!$AI7-AM3)*HDCP)),"")</f>
      </c>
      <c r="AO39" s="65">
        <f t="shared" si="25"/>
      </c>
      <c r="AP39" s="65">
        <f t="shared" si="26"/>
      </c>
      <c r="AQ39" s="67">
        <f>IF(+AP3&gt;0,IF(AP39="HP",+AP3+('Basis Calc'!$AI5-AP3)*HDCP,IF(AP39="LP",+AP3+('Basis Calc'!$AI6-AP3)*HDCP,+AP3+('Basis Calc'!$AI7-AP3)*HDCP)),"")</f>
      </c>
      <c r="AR39" s="62">
        <f t="shared" si="27"/>
      </c>
      <c r="AS39" s="62">
        <f t="shared" si="28"/>
      </c>
      <c r="AT39" s="64">
        <f>IF(+AS3&gt;0,IF(AS39="HP",+AS3+('Basis Calc'!$AI5-AS3)*HDCP,IF(AS39="LP",+AS3+('Basis Calc'!$AI6-AS3)*HDCP,+AS3+('Basis Calc'!$AI7-AS3)*HDCP)),"")</f>
      </c>
      <c r="AU39" s="65">
        <f t="shared" si="29"/>
      </c>
      <c r="AV39" s="65">
        <f t="shared" si="30"/>
      </c>
      <c r="AW39" s="67">
        <f>IF(+AV3&gt;0,IF(AV39="HP",+AV3+('Basis Calc'!$AI5-AV3)*HDCP,IF(AV39="LP",+AV3+('Basis Calc'!$AI6-AV3)*HDCP,+AV3+('Basis Calc'!$AI7-AV3)*HDCP)),"")</f>
      </c>
      <c r="AX39" s="62">
        <f t="shared" si="31"/>
      </c>
      <c r="AY39" s="62">
        <f t="shared" si="32"/>
      </c>
      <c r="AZ39" s="64">
        <f>IF(+AY3&gt;0,IF(AY39="HP",+AY3+('Basis Calc'!$AI5-AY3)*HDCP,IF(AY39="LP",+AY3+('Basis Calc'!$AI6-AY3)*HDCP,+AY3+('Basis Calc'!$AI7-AY3)*HDCP)),"")</f>
      </c>
      <c r="BA39" s="52"/>
    </row>
    <row r="40" spans="1:53" ht="12.75">
      <c r="A40" s="59" t="s">
        <v>8</v>
      </c>
      <c r="B40" s="62" t="str">
        <f t="shared" si="1"/>
        <v>K3IU</v>
      </c>
      <c r="C40" s="62" t="str">
        <f t="shared" si="2"/>
        <v>LP</v>
      </c>
      <c r="D40" s="64">
        <f>IF(+C4&gt;0,IF(C40="HP",+C4+('Basis Calc'!$AI8-C4)*HDCP,IF(C40="LP",+C4+('Basis Calc'!$AI9-C4)*HDCP,+C4+('Basis Calc'!$AI10-C4)*HDCP)),"")</f>
        <v>214683</v>
      </c>
      <c r="E40" s="65">
        <f t="shared" si="3"/>
      </c>
      <c r="F40" s="65">
        <f t="shared" si="4"/>
      </c>
      <c r="G40" s="67">
        <f>IF(+F4&gt;0,IF(F40="HP",+F4+('Basis Calc'!$AI8-F4)*HDCP,IF(F40="LP",+F4+('Basis Calc'!$AI9-F4)*HDCP,+F4+('Basis Calc'!$AI10-F4)*HDCP)),"")</f>
      </c>
      <c r="H40" s="62" t="str">
        <f t="shared" si="5"/>
        <v>W1AN2</v>
      </c>
      <c r="I40" s="62" t="str">
        <f t="shared" si="6"/>
        <v>HP</v>
      </c>
      <c r="J40" s="64">
        <f>IF(+I4&gt;0,IF(I40="HP",+I4+('Basis Calc'!$AI8-I4)*HDCP,IF(I40="LP",+I4+('Basis Calc'!$AI9-I4)*HDCP,+I4+('Basis Calc'!$AI10-I4)*HDCP)),"")</f>
        <v>2511336.9000000004</v>
      </c>
      <c r="K40" s="65">
        <f t="shared" si="7"/>
      </c>
      <c r="L40" s="65">
        <f t="shared" si="8"/>
      </c>
      <c r="M40" s="67">
        <f>IF(+L4&gt;0,IF(L40="HP",+L4+('Basis Calc'!$AI8-L4)*HDCP,IF(L40="LP",+L4+('Basis Calc'!$AI9-L4)*HDCP,+L4+('Basis Calc'!$AI10-L4)*HDCP)),"")</f>
      </c>
      <c r="N40" s="62" t="str">
        <f t="shared" si="9"/>
        <v>KA1VMG</v>
      </c>
      <c r="O40" s="62" t="str">
        <f t="shared" si="10"/>
        <v>LP</v>
      </c>
      <c r="P40" s="64">
        <f>IF(+O4&gt;0,IF(O40="HP",+O4+('Basis Calc'!$AI8-O4)*HDCP,IF(O40="LP",+O4+('Basis Calc'!$AI9-O4)*HDCP,+O4+('Basis Calc'!$AI10-O4)*HDCP)),"")</f>
        <v>213345.2</v>
      </c>
      <c r="Q40" s="65" t="str">
        <f t="shared" si="11"/>
        <v>K1SD</v>
      </c>
      <c r="R40" s="65" t="str">
        <f t="shared" si="12"/>
        <v>HP</v>
      </c>
      <c r="S40" s="67">
        <f>IF(+R4&gt;0,IF(R40="HP",+R4+('Basis Calc'!$AI8-R4)*HDCP,IF(R40="LP",+R4+('Basis Calc'!$AI9-R4)*HDCP,+R4+('Basis Calc'!$AI10-R4)*HDCP)),"")</f>
        <v>2560666.8</v>
      </c>
      <c r="T40" s="62" t="str">
        <f t="shared" si="13"/>
        <v>W1XX</v>
      </c>
      <c r="U40" s="62" t="str">
        <f t="shared" si="14"/>
        <v>HP</v>
      </c>
      <c r="V40" s="64">
        <f>IF(+U4&gt;0,IF(U40="HP",+U4+('Basis Calc'!$AI8-U4)*HDCP,IF(U40="LP",+U4+('Basis Calc'!$AI9-U4)*HDCP,+U4+('Basis Calc'!$AI10-U4)*HDCP)),"")</f>
        <v>2467032.3000000003</v>
      </c>
      <c r="W40" s="65">
        <f t="shared" si="15"/>
      </c>
      <c r="X40" s="65">
        <f t="shared" si="16"/>
      </c>
      <c r="Y40" s="67">
        <f>IF(+X4&gt;0,IF(X40="HP",+X4+('Basis Calc'!$AI8-X4)*HDCP,IF(X40="LP",+X4+('Basis Calc'!$AI9-X4)*HDCP,+X4+('Basis Calc'!$AI10-X4)*HDCP)),"")</f>
      </c>
      <c r="Z40" s="62">
        <f t="shared" si="17"/>
      </c>
      <c r="AA40" s="62">
        <f t="shared" si="18"/>
      </c>
      <c r="AB40" s="64">
        <f>IF(+AA4&gt;0,IF(AA40="HP",+AA4+('Basis Calc'!$AI8-AA4)*HDCP,IF(AA40="LP",+AA4+('Basis Calc'!$AI9-AA4)*HDCP,+AA4+('Basis Calc'!$AI10-AA4)*HDCP)),"")</f>
      </c>
      <c r="AC40" s="65" t="str">
        <f t="shared" si="33"/>
        <v>KB1RFJ2</v>
      </c>
      <c r="AD40" s="65" t="str">
        <f t="shared" si="34"/>
        <v>HP</v>
      </c>
      <c r="AE40" s="67">
        <f>IF(+AD4&gt;0,IF(AD40="HP",+AD4+('Basis Calc'!$AI8-AD4)*HDCP,IF(AD40="LP",+AD4+('Basis Calc'!$AI9-AD4)*HDCP,+AD4+('Basis Calc'!$AI10-AD4)*HDCP)),"")</f>
        <v>2511336.9000000004</v>
      </c>
      <c r="AF40" s="62">
        <f t="shared" si="19"/>
      </c>
      <c r="AG40" s="62">
        <f t="shared" si="20"/>
      </c>
      <c r="AH40" s="64">
        <f>IF(+AG4&gt;0,IF(AG40="HP",+AG4+('Basis Calc'!$AI8-AG4)*HDCP,IF(AG40="LP",+AG4+('Basis Calc'!$AI9-AG4)*HDCP,+AG4+('Basis Calc'!$AI10-AG4)*HDCP)),"")</f>
      </c>
      <c r="AI40" s="65">
        <f t="shared" si="21"/>
      </c>
      <c r="AJ40" s="65">
        <f t="shared" si="22"/>
      </c>
      <c r="AK40" s="67">
        <f>IF(+AJ4&gt;0,IF(AJ40="HP",+AJ4+('Basis Calc'!$AI8-AJ4)*HDCP,IF(AJ40="LP",+AJ4+('Basis Calc'!$AI9-AJ4)*HDCP,+AJ4+('Basis Calc'!$AI10-AJ4)*HDCP)),"")</f>
      </c>
      <c r="AL40" s="62">
        <f t="shared" si="23"/>
      </c>
      <c r="AM40" s="62">
        <f t="shared" si="24"/>
      </c>
      <c r="AN40" s="64">
        <f>IF(+AM4&gt;0,IF(AM40="HP",+AM4+('Basis Calc'!$AI8-AM4)*HDCP,IF(AM40="LP",+AM4+('Basis Calc'!$AI9-AM4)*HDCP,+AM4+('Basis Calc'!$AI10-AM4)*HDCP)),"")</f>
      </c>
      <c r="AO40" s="65">
        <f t="shared" si="25"/>
      </c>
      <c r="AP40" s="65">
        <f t="shared" si="26"/>
      </c>
      <c r="AQ40" s="67">
        <f>IF(+AP4&gt;0,IF(AP40="HP",+AP4+('Basis Calc'!$AI8-AP4)*HDCP,IF(AP40="LP",+AP4+('Basis Calc'!$AI9-AP4)*HDCP,+AP4+('Basis Calc'!$AI10-AP4)*HDCP)),"")</f>
      </c>
      <c r="AR40" s="62">
        <f t="shared" si="27"/>
      </c>
      <c r="AS40" s="62">
        <f t="shared" si="28"/>
      </c>
      <c r="AT40" s="64">
        <f>IF(+AS4&gt;0,IF(AS40="HP",+AS4+('Basis Calc'!$AI8-AS4)*HDCP,IF(AS40="LP",+AS4+('Basis Calc'!$AI9-AS4)*HDCP,+AS4+('Basis Calc'!$AI10-AS4)*HDCP)),"")</f>
      </c>
      <c r="AU40" s="65">
        <f t="shared" si="29"/>
      </c>
      <c r="AV40" s="65">
        <f t="shared" si="30"/>
      </c>
      <c r="AW40" s="67">
        <f>IF(+AV4&gt;0,IF(AV40="HP",+AV4+('Basis Calc'!$AI8-AV4)*HDCP,IF(AV40="LP",+AV4+('Basis Calc'!$AI9-AV4)*HDCP,+AV4+('Basis Calc'!$AI10-AV4)*HDCP)),"")</f>
      </c>
      <c r="AX40" s="62">
        <f t="shared" si="31"/>
      </c>
      <c r="AY40" s="62">
        <f t="shared" si="32"/>
      </c>
      <c r="AZ40" s="64">
        <f>IF(+AY4&gt;0,IF(AY40="HP",+AY4+('Basis Calc'!$AI8-AY4)*HDCP,IF(AY40="LP",+AY4+('Basis Calc'!$AI9-AY4)*HDCP,+AY4+('Basis Calc'!$AI10-AY4)*HDCP)),"")</f>
      </c>
      <c r="BA40" s="52"/>
    </row>
    <row r="41" spans="1:53" ht="12.75">
      <c r="A41" s="58" t="s">
        <v>9</v>
      </c>
      <c r="B41" s="62">
        <f t="shared" si="1"/>
      </c>
      <c r="C41" s="62">
        <f t="shared" si="2"/>
      </c>
      <c r="D41" s="64">
        <f>IF(+C5&gt;0,IF(C41="HP",+C5+('Basis Calc'!$AI11-C5)*HDCP,IF(C41="LP",+C5+('Basis Calc'!$AI12-C5)*HDCP,+C5+('Basis Calc'!$AI13-C5)*HDCP)),"")</f>
      </c>
      <c r="E41" s="65">
        <f t="shared" si="3"/>
      </c>
      <c r="F41" s="65">
        <f t="shared" si="4"/>
      </c>
      <c r="G41" s="67">
        <f>IF(+F5&gt;0,IF(F41="HP",+F5+('Basis Calc'!$AI11-F5)*HDCP,IF(F41="LP",+F5+('Basis Calc'!$AI12-F5)*HDCP,+F5+('Basis Calc'!$AI13-F5)*HDCP)),"")</f>
      </c>
      <c r="H41" s="62">
        <f t="shared" si="5"/>
      </c>
      <c r="I41" s="62">
        <f t="shared" si="6"/>
      </c>
      <c r="J41" s="64">
        <f>IF(+I5&gt;0,IF(I41="HP",+I5+('Basis Calc'!$AI11-I5)*HDCP,IF(I41="LP",+I5+('Basis Calc'!$AI12-I5)*HDCP,+I5+('Basis Calc'!$AI13-I5)*HDCP)),"")</f>
      </c>
      <c r="K41" s="65">
        <f t="shared" si="7"/>
      </c>
      <c r="L41" s="65">
        <f t="shared" si="8"/>
      </c>
      <c r="M41" s="67">
        <f>IF(+L5&gt;0,IF(L41="HP",+L5+('Basis Calc'!$AI11-L5)*HDCP,IF(L41="LP",+L5+('Basis Calc'!$AI12-L5)*HDCP,+L5+('Basis Calc'!$AI13-L5)*HDCP)),"")</f>
      </c>
      <c r="N41" s="62">
        <f t="shared" si="9"/>
      </c>
      <c r="O41" s="62">
        <f t="shared" si="10"/>
      </c>
      <c r="P41" s="64">
        <f>IF(+O5&gt;0,IF(O41="HP",+O5+('Basis Calc'!$AI11-O5)*HDCP,IF(O41="LP",+O5+('Basis Calc'!$AI12-O5)*HDCP,+O5+('Basis Calc'!$AI13-O5)*HDCP)),"")</f>
      </c>
      <c r="Q41" s="65">
        <f t="shared" si="11"/>
      </c>
      <c r="R41" s="65">
        <f t="shared" si="12"/>
      </c>
      <c r="S41" s="67">
        <f>IF(+R5&gt;0,IF(R41="HP",+R5+('Basis Calc'!$AI11-R5)*HDCP,IF(R41="LP",+R5+('Basis Calc'!$AI12-R5)*HDCP,+R5+('Basis Calc'!$AI13-R5)*HDCP)),"")</f>
      </c>
      <c r="T41" s="62">
        <f t="shared" si="13"/>
      </c>
      <c r="U41" s="62">
        <f t="shared" si="14"/>
      </c>
      <c r="V41" s="64">
        <f>IF(+U5&gt;0,IF(U41="HP",+U5+('Basis Calc'!$AI11-U5)*HDCP,IF(U41="LP",+U5+('Basis Calc'!$AI12-U5)*HDCP,+U5+('Basis Calc'!$AI13-U5)*HDCP)),"")</f>
      </c>
      <c r="W41" s="65">
        <f t="shared" si="15"/>
      </c>
      <c r="X41" s="65">
        <f t="shared" si="16"/>
      </c>
      <c r="Y41" s="67">
        <f>IF(+X5&gt;0,IF(X41="HP",+X5+('Basis Calc'!$AI11-X5)*HDCP,IF(X41="LP",+X5+('Basis Calc'!$AI12-X5)*HDCP,+X5+('Basis Calc'!$AI13-X5)*HDCP)),"")</f>
      </c>
      <c r="Z41" s="62">
        <f t="shared" si="17"/>
      </c>
      <c r="AA41" s="62">
        <f t="shared" si="18"/>
      </c>
      <c r="AB41" s="64">
        <f>IF(+AA5&gt;0,IF(AA41="HP",+AA5+('Basis Calc'!$AI11-AA5)*HDCP,IF(AA41="LP",+AA5+('Basis Calc'!$AI12-AA5)*HDCP,+AA5+('Basis Calc'!$AI13-AA5)*HDCP)),"")</f>
      </c>
      <c r="AC41" s="65">
        <f t="shared" si="33"/>
      </c>
      <c r="AD41" s="65">
        <f t="shared" si="34"/>
      </c>
      <c r="AE41" s="67">
        <f>IF(+AD5&gt;0,IF(AD41="HP",+AD5+('Basis Calc'!$AI11-AD5)*HDCP,IF(AD41="LP",+AD5+('Basis Calc'!$AI12-AD5)*HDCP,+AD5+('Basis Calc'!$AI13-AD5)*HDCP)),"")</f>
      </c>
      <c r="AF41" s="62">
        <f t="shared" si="19"/>
      </c>
      <c r="AG41" s="62">
        <f t="shared" si="20"/>
      </c>
      <c r="AH41" s="64">
        <f>IF(+AG5&gt;0,IF(AG41="HP",+AG5+('Basis Calc'!$AI11-AG5)*HDCP,IF(AG41="LP",+AG5+('Basis Calc'!$AI12-AG5)*HDCP,+AG5+('Basis Calc'!$AI13-AG5)*HDCP)),"")</f>
      </c>
      <c r="AI41" s="65">
        <f t="shared" si="21"/>
      </c>
      <c r="AJ41" s="65">
        <f t="shared" si="22"/>
      </c>
      <c r="AK41" s="67">
        <f>IF(+AJ5&gt;0,IF(AJ41="HP",+AJ5+('Basis Calc'!$AI11-AJ5)*HDCP,IF(AJ41="LP",+AJ5+('Basis Calc'!$AI12-AJ5)*HDCP,+AJ5+('Basis Calc'!$AI13-AJ5)*HDCP)),"")</f>
      </c>
      <c r="AL41" s="62">
        <f t="shared" si="23"/>
      </c>
      <c r="AM41" s="62">
        <f t="shared" si="24"/>
      </c>
      <c r="AN41" s="64">
        <f>IF(+AM5&gt;0,IF(AM41="HP",+AM5+('Basis Calc'!$AI11-AM5)*HDCP,IF(AM41="LP",+AM5+('Basis Calc'!$AI12-AM5)*HDCP,+AM5+('Basis Calc'!$AI13-AM5)*HDCP)),"")</f>
      </c>
      <c r="AO41" s="65">
        <f t="shared" si="25"/>
      </c>
      <c r="AP41" s="65">
        <f t="shared" si="26"/>
      </c>
      <c r="AQ41" s="67">
        <f>IF(+AP5&gt;0,IF(AP41="HP",+AP5+('Basis Calc'!$AI11-AP5)*HDCP,IF(AP41="LP",+AP5+('Basis Calc'!$AI12-AP5)*HDCP,+AP5+('Basis Calc'!$AI13-AP5)*HDCP)),"")</f>
      </c>
      <c r="AR41" s="62">
        <f t="shared" si="27"/>
      </c>
      <c r="AS41" s="62">
        <f t="shared" si="28"/>
      </c>
      <c r="AT41" s="64">
        <f>IF(+AS5&gt;0,IF(AS41="HP",+AS5+('Basis Calc'!$AI11-AS5)*HDCP,IF(AS41="LP",+AS5+('Basis Calc'!$AI12-AS5)*HDCP,+AS5+('Basis Calc'!$AI13-AS5)*HDCP)),"")</f>
      </c>
      <c r="AU41" s="65">
        <f t="shared" si="29"/>
      </c>
      <c r="AV41" s="65">
        <f t="shared" si="30"/>
      </c>
      <c r="AW41" s="67">
        <f>IF(+AV5&gt;0,IF(AV41="HP",+AV5+('Basis Calc'!$AI11-AV5)*HDCP,IF(AV41="LP",+AV5+('Basis Calc'!$AI12-AV5)*HDCP,+AV5+('Basis Calc'!$AI13-AV5)*HDCP)),"")</f>
      </c>
      <c r="AX41" s="62">
        <f t="shared" si="31"/>
      </c>
      <c r="AY41" s="62">
        <f t="shared" si="32"/>
      </c>
      <c r="AZ41" s="64">
        <f>IF(+AY5&gt;0,IF(AY41="HP",+AY5+('Basis Calc'!$AI11-AY5)*HDCP,IF(AY41="LP",+AY5+('Basis Calc'!$AI12-AY5)*HDCP,+AY5+('Basis Calc'!$AI13-AY5)*HDCP)),"")</f>
      </c>
      <c r="BA41" s="52"/>
    </row>
    <row r="42" spans="1:53" ht="12.75">
      <c r="A42" s="59" t="s">
        <v>10</v>
      </c>
      <c r="B42" s="62">
        <f t="shared" si="1"/>
      </c>
      <c r="C42" s="62">
        <f t="shared" si="2"/>
      </c>
      <c r="D42" s="64">
        <f>IF(+C6&gt;0,IF(C42="HP",+C6+('Basis Calc'!$AI14-C6)*HDCP,IF(C42="LP",+C6+('Basis Calc'!$AI15-C6)*HDCP,+C6+('Basis Calc'!$AI16-C6)*HDCP)),"")</f>
      </c>
      <c r="E42" s="65">
        <f t="shared" si="3"/>
      </c>
      <c r="F42" s="65">
        <f t="shared" si="4"/>
      </c>
      <c r="G42" s="67">
        <f>IF(+F6&gt;0,IF(F42="HP",+F6+('Basis Calc'!$AI14-F6)*HDCP,IF(F42="LP",+F6+('Basis Calc'!$AI15-F6)*HDCP,+F6+('Basis Calc'!$AI16-F6)*HDCP)),"")</f>
      </c>
      <c r="H42" s="62">
        <f t="shared" si="5"/>
      </c>
      <c r="I42" s="62">
        <f t="shared" si="6"/>
      </c>
      <c r="J42" s="64">
        <f>IF(+I6&gt;0,IF(I42="HP",+I6+('Basis Calc'!$AI14-I6)*HDCP,IF(I42="LP",+I6+('Basis Calc'!$AI15-I6)*HDCP,+I6+('Basis Calc'!$AI16-I6)*HDCP)),"")</f>
      </c>
      <c r="K42" s="65">
        <f t="shared" si="7"/>
      </c>
      <c r="L42" s="65">
        <f t="shared" si="8"/>
      </c>
      <c r="M42" s="67">
        <f>IF(+L6&gt;0,IF(L42="HP",+L6+('Basis Calc'!$AI14-L6)*HDCP,IF(L42="LP",+L6+('Basis Calc'!$AI15-L6)*HDCP,+L6+('Basis Calc'!$AI16-L6)*HDCP)),"")</f>
      </c>
      <c r="N42" s="62">
        <f t="shared" si="9"/>
      </c>
      <c r="O42" s="62">
        <f t="shared" si="10"/>
      </c>
      <c r="P42" s="64">
        <f>IF(+O6&gt;0,IF(O42="HP",+O6+('Basis Calc'!$AI14-O6)*HDCP,IF(O42="LP",+O6+('Basis Calc'!$AI15-O6)*HDCP,+O6+('Basis Calc'!$AI16-O6)*HDCP)),"")</f>
      </c>
      <c r="Q42" s="65">
        <f t="shared" si="11"/>
      </c>
      <c r="R42" s="65">
        <f t="shared" si="12"/>
      </c>
      <c r="S42" s="67">
        <f>IF(+R6&gt;0,IF(R42="HP",+R6+('Basis Calc'!$AI14-R6)*HDCP,IF(R42="LP",+R6+('Basis Calc'!$AI15-R6)*HDCP,+R6+('Basis Calc'!$AI16-R6)*HDCP)),"")</f>
      </c>
      <c r="T42" s="62">
        <f t="shared" si="13"/>
      </c>
      <c r="U42" s="62">
        <f t="shared" si="14"/>
      </c>
      <c r="V42" s="64">
        <f>IF(+U6&gt;0,IF(U42="HP",+U6+('Basis Calc'!$AI14-U6)*HDCP,IF(U42="LP",+U6+('Basis Calc'!$AI15-U6)*HDCP,+U6+('Basis Calc'!$AI16-U6)*HDCP)),"")</f>
      </c>
      <c r="W42" s="65">
        <f t="shared" si="15"/>
      </c>
      <c r="X42" s="65">
        <f t="shared" si="16"/>
      </c>
      <c r="Y42" s="67">
        <f>IF(+X6&gt;0,IF(X42="HP",+X6+('Basis Calc'!$AI14-X6)*HDCP,IF(X42="LP",+X6+('Basis Calc'!$AI15-X6)*HDCP,+X6+('Basis Calc'!$AI16-X6)*HDCP)),"")</f>
      </c>
      <c r="Z42" s="62">
        <f t="shared" si="17"/>
      </c>
      <c r="AA42" s="62">
        <f t="shared" si="18"/>
      </c>
      <c r="AB42" s="64">
        <f>IF(+AA6&gt;0,IF(AA42="HP",+AA6+('Basis Calc'!$AI14-AA6)*HDCP,IF(AA42="LP",+AA6+('Basis Calc'!$AI15-AA6)*HDCP,+AA6+('Basis Calc'!$AI16-AA6)*HDCP)),"")</f>
      </c>
      <c r="AC42" s="65">
        <f t="shared" si="33"/>
      </c>
      <c r="AD42" s="65">
        <f t="shared" si="34"/>
      </c>
      <c r="AE42" s="67">
        <f>IF(+AD6&gt;0,IF(AD42="HP",+AD6+('Basis Calc'!$AI14-AD6)*HDCP,IF(AD42="LP",+AD6+('Basis Calc'!$AI15-AD6)*HDCP,+AD6+('Basis Calc'!$AI16-AD6)*HDCP)),"")</f>
      </c>
      <c r="AF42" s="62">
        <f t="shared" si="19"/>
      </c>
      <c r="AG42" s="62">
        <f t="shared" si="20"/>
      </c>
      <c r="AH42" s="64">
        <f>IF(+AG6&gt;0,IF(AG42="HP",+AG6+('Basis Calc'!$AI14-AG6)*HDCP,IF(AG42="LP",+AG6+('Basis Calc'!$AI15-AG6)*HDCP,+AG6+('Basis Calc'!$AI16-AG6)*HDCP)),"")</f>
      </c>
      <c r="AI42" s="65">
        <f t="shared" si="21"/>
      </c>
      <c r="AJ42" s="65">
        <f t="shared" si="22"/>
      </c>
      <c r="AK42" s="67">
        <f>IF(+AJ6&gt;0,IF(AJ42="HP",+AJ6+('Basis Calc'!$AI14-AJ6)*HDCP,IF(AJ42="LP",+AJ6+('Basis Calc'!$AI15-AJ6)*HDCP,+AJ6+('Basis Calc'!$AI16-AJ6)*HDCP)),"")</f>
      </c>
      <c r="AL42" s="62">
        <f t="shared" si="23"/>
      </c>
      <c r="AM42" s="62">
        <f t="shared" si="24"/>
      </c>
      <c r="AN42" s="64">
        <f>IF(+AM6&gt;0,IF(AM42="HP",+AM6+('Basis Calc'!$AI14-AM6)*HDCP,IF(AM42="LP",+AM6+('Basis Calc'!$AI15-AM6)*HDCP,+AM6+('Basis Calc'!$AI16-AM6)*HDCP)),"")</f>
      </c>
      <c r="AO42" s="65">
        <f t="shared" si="25"/>
      </c>
      <c r="AP42" s="65">
        <f t="shared" si="26"/>
      </c>
      <c r="AQ42" s="67">
        <f>IF(+AP6&gt;0,IF(AP42="HP",+AP6+('Basis Calc'!$AI14-AP6)*HDCP,IF(AP42="LP",+AP6+('Basis Calc'!$AI15-AP6)*HDCP,+AP6+('Basis Calc'!$AI16-AP6)*HDCP)),"")</f>
      </c>
      <c r="AR42" s="62">
        <f t="shared" si="27"/>
      </c>
      <c r="AS42" s="62">
        <f t="shared" si="28"/>
      </c>
      <c r="AT42" s="64">
        <f>IF(+AS6&gt;0,IF(AS42="HP",+AS6+('Basis Calc'!$AI14-AS6)*HDCP,IF(AS42="LP",+AS6+('Basis Calc'!$AI15-AS6)*HDCP,+AS6+('Basis Calc'!$AI16-AS6)*HDCP)),"")</f>
      </c>
      <c r="AU42" s="65">
        <f t="shared" si="29"/>
      </c>
      <c r="AV42" s="65">
        <f t="shared" si="30"/>
      </c>
      <c r="AW42" s="67">
        <f>IF(+AV6&gt;0,IF(AV42="HP",+AV6+('Basis Calc'!$AI14-AV6)*HDCP,IF(AV42="LP",+AV6+('Basis Calc'!$AI15-AV6)*HDCP,+AV6+('Basis Calc'!$AI16-AV6)*HDCP)),"")</f>
      </c>
      <c r="AX42" s="62">
        <f t="shared" si="31"/>
      </c>
      <c r="AY42" s="62">
        <f t="shared" si="32"/>
      </c>
      <c r="AZ42" s="64">
        <f>IF(+AY6&gt;0,IF(AY42="HP",+AY6+('Basis Calc'!$AI14-AY6)*HDCP,IF(AY42="LP",+AY6+('Basis Calc'!$AI15-AY6)*HDCP,+AY6+('Basis Calc'!$AI16-AY6)*HDCP)),"")</f>
      </c>
      <c r="BA42" s="52"/>
    </row>
    <row r="43" spans="1:53" ht="12.75">
      <c r="A43" s="58" t="s">
        <v>11</v>
      </c>
      <c r="B43" s="62">
        <f t="shared" si="1"/>
      </c>
      <c r="C43" s="62">
        <f t="shared" si="2"/>
      </c>
      <c r="D43" s="64">
        <f>IF(+C7&gt;0,IF(C43="HP",+C7+('Basis Calc'!$AI17-C7)*HDCP,IF(C43="LP",+C7+('Basis Calc'!$AI18-C7)*HDCP,+C7+('Basis Calc'!$AI19-C7)*HDCP)),"")</f>
      </c>
      <c r="E43" s="65">
        <f t="shared" si="3"/>
      </c>
      <c r="F43" s="65">
        <f t="shared" si="4"/>
      </c>
      <c r="G43" s="67">
        <f>IF(+F7&gt;0,IF(F43="HP",+F7+('Basis Calc'!$AI17-F7)*HDCP,IF(F43="LP",+F7+('Basis Calc'!$AI18-F7)*HDCP,+F7+('Basis Calc'!$AI19-F7)*HDCP)),"")</f>
      </c>
      <c r="H43" s="62">
        <f t="shared" si="5"/>
      </c>
      <c r="I43" s="62">
        <f t="shared" si="6"/>
      </c>
      <c r="J43" s="64">
        <f>IF(+I7&gt;0,IF(I43="HP",+I7+('Basis Calc'!$AI17-I7)*HDCP,IF(I43="LP",+I7+('Basis Calc'!$AI18-I7)*HDCP,+I7+('Basis Calc'!$AI19-I7)*HDCP)),"")</f>
      </c>
      <c r="K43" s="65">
        <f t="shared" si="7"/>
      </c>
      <c r="L43" s="65">
        <f t="shared" si="8"/>
      </c>
      <c r="M43" s="67">
        <f>IF(+L7&gt;0,IF(L43="HP",+L7+('Basis Calc'!$AI17-L7)*HDCP,IF(L43="LP",+L7+('Basis Calc'!$AI18-L7)*HDCP,+L7+('Basis Calc'!$AI19-L7)*HDCP)),"")</f>
      </c>
      <c r="N43" s="62">
        <f t="shared" si="9"/>
      </c>
      <c r="O43" s="62">
        <f t="shared" si="10"/>
      </c>
      <c r="P43" s="64">
        <f>IF(+O7&gt;0,IF(O43="HP",+O7+('Basis Calc'!$AI17-O7)*HDCP,IF(O43="LP",+O7+('Basis Calc'!$AI18-O7)*HDCP,+O7+('Basis Calc'!$AI19-O7)*HDCP)),"")</f>
      </c>
      <c r="Q43" s="65">
        <f t="shared" si="11"/>
      </c>
      <c r="R43" s="65">
        <f t="shared" si="12"/>
      </c>
      <c r="S43" s="67">
        <f>IF(+R7&gt;0,IF(R43="HP",+R7+('Basis Calc'!$AI17-R7)*HDCP,IF(R43="LP",+R7+('Basis Calc'!$AI18-R7)*HDCP,+R7+('Basis Calc'!$AI19-R7)*HDCP)),"")</f>
      </c>
      <c r="T43" s="62">
        <f t="shared" si="13"/>
      </c>
      <c r="U43" s="62">
        <f t="shared" si="14"/>
      </c>
      <c r="V43" s="64">
        <f>IF(+U7&gt;0,IF(U43="HP",+U7+('Basis Calc'!$AI17-U7)*HDCP,IF(U43="LP",+U7+('Basis Calc'!$AI18-U7)*HDCP,+U7+('Basis Calc'!$AI19-U7)*HDCP)),"")</f>
      </c>
      <c r="W43" s="65">
        <f t="shared" si="15"/>
      </c>
      <c r="X43" s="65">
        <f t="shared" si="16"/>
      </c>
      <c r="Y43" s="67">
        <f>IF(+X7&gt;0,IF(X43="HP",+X7+('Basis Calc'!$AI17-X7)*HDCP,IF(X43="LP",+X7+('Basis Calc'!$AI18-X7)*HDCP,+X7+('Basis Calc'!$AI19-X7)*HDCP)),"")</f>
      </c>
      <c r="Z43" s="62">
        <f t="shared" si="17"/>
      </c>
      <c r="AA43" s="62">
        <f t="shared" si="18"/>
      </c>
      <c r="AB43" s="64">
        <f>IF(+AA7&gt;0,IF(AA43="HP",+AA7+('Basis Calc'!$AI17-AA7)*HDCP,IF(AA43="LP",+AA7+('Basis Calc'!$AI18-AA7)*HDCP,+AA7+('Basis Calc'!$AI19-AA7)*HDCP)),"")</f>
      </c>
      <c r="AC43" s="65">
        <f t="shared" si="33"/>
      </c>
      <c r="AD43" s="65">
        <f t="shared" si="34"/>
      </c>
      <c r="AE43" s="67">
        <f>IF(+AD7&gt;0,IF(AD43="HP",+AD7+('Basis Calc'!$AI17-AD7)*HDCP,IF(AD43="LP",+AD7+('Basis Calc'!$AI18-AD7)*HDCP,+AD7+('Basis Calc'!$AI19-AD7)*HDCP)),"")</f>
      </c>
      <c r="AF43" s="62">
        <f t="shared" si="19"/>
      </c>
      <c r="AG43" s="62">
        <f t="shared" si="20"/>
      </c>
      <c r="AH43" s="64">
        <f>IF(+AG7&gt;0,IF(AG43="HP",+AG7+('Basis Calc'!$AI17-AG7)*HDCP,IF(AG43="LP",+AG7+('Basis Calc'!$AI18-AG7)*HDCP,+AG7+('Basis Calc'!$AI19-AG7)*HDCP)),"")</f>
      </c>
      <c r="AI43" s="65">
        <f t="shared" si="21"/>
      </c>
      <c r="AJ43" s="65">
        <f t="shared" si="22"/>
      </c>
      <c r="AK43" s="67">
        <f>IF(+AJ7&gt;0,IF(AJ43="HP",+AJ7+('Basis Calc'!$AI17-AJ7)*HDCP,IF(AJ43="LP",+AJ7+('Basis Calc'!$AI18-AJ7)*HDCP,+AJ7+('Basis Calc'!$AI19-AJ7)*HDCP)),"")</f>
      </c>
      <c r="AL43" s="62">
        <f t="shared" si="23"/>
      </c>
      <c r="AM43" s="62">
        <f t="shared" si="24"/>
      </c>
      <c r="AN43" s="64">
        <f>IF(+AM7&gt;0,IF(AM43="HP",+AM7+('Basis Calc'!$AI17-AM7)*HDCP,IF(AM43="LP",+AM7+('Basis Calc'!$AI18-AM7)*HDCP,+AM7+('Basis Calc'!$AI19-AM7)*HDCP)),"")</f>
      </c>
      <c r="AO43" s="65">
        <f t="shared" si="25"/>
      </c>
      <c r="AP43" s="65">
        <f t="shared" si="26"/>
      </c>
      <c r="AQ43" s="67">
        <f>IF(+AP7&gt;0,IF(AP43="HP",+AP7+('Basis Calc'!$AI17-AP7)*HDCP,IF(AP43="LP",+AP7+('Basis Calc'!$AI18-AP7)*HDCP,+AP7+('Basis Calc'!$AI19-AP7)*HDCP)),"")</f>
      </c>
      <c r="AR43" s="62">
        <f t="shared" si="27"/>
      </c>
      <c r="AS43" s="62">
        <f t="shared" si="28"/>
      </c>
      <c r="AT43" s="64">
        <f>IF(+AS7&gt;0,IF(AS43="HP",+AS7+('Basis Calc'!$AI17-AS7)*HDCP,IF(AS43="LP",+AS7+('Basis Calc'!$AI18-AS7)*HDCP,+AS7+('Basis Calc'!$AI19-AS7)*HDCP)),"")</f>
      </c>
      <c r="AU43" s="65">
        <f t="shared" si="29"/>
      </c>
      <c r="AV43" s="65">
        <f t="shared" si="30"/>
      </c>
      <c r="AW43" s="67">
        <f>IF(+AV7&gt;0,IF(AV43="HP",+AV7+('Basis Calc'!$AI17-AV7)*HDCP,IF(AV43="LP",+AV7+('Basis Calc'!$AI18-AV7)*HDCP,+AV7+('Basis Calc'!$AI19-AV7)*HDCP)),"")</f>
      </c>
      <c r="AX43" s="62">
        <f t="shared" si="31"/>
      </c>
      <c r="AY43" s="62">
        <f t="shared" si="32"/>
      </c>
      <c r="AZ43" s="64">
        <f>IF(+AY7&gt;0,IF(AY43="HP",+AY7+('Basis Calc'!$AI17-AY7)*HDCP,IF(AY43="LP",+AY7+('Basis Calc'!$AI18-AY7)*HDCP,+AY7+('Basis Calc'!$AI19-AY7)*HDCP)),"")</f>
      </c>
      <c r="BA43" s="52"/>
    </row>
    <row r="44" spans="1:53" ht="12.75">
      <c r="A44" s="59" t="s">
        <v>12</v>
      </c>
      <c r="B44" s="62">
        <f t="shared" si="1"/>
      </c>
      <c r="C44" s="62">
        <f t="shared" si="2"/>
      </c>
      <c r="D44" s="64">
        <f>IF(+C8&gt;0,IF(C44="HP",+C8+('Basis Calc'!$AI20-C8)*HDCP,IF(C44="LP",+C8+('Basis Calc'!$AI21-C8)*HDCP,+C8+('Basis Calc'!$AI22-C8)*HDCP)),"")</f>
      </c>
      <c r="E44" s="65">
        <f t="shared" si="3"/>
      </c>
      <c r="F44" s="65">
        <f t="shared" si="4"/>
      </c>
      <c r="G44" s="67">
        <f>IF(+F8&gt;0,IF(F44="HP",+F8+('Basis Calc'!$AI20-F8)*HDCP,IF(F44="LP",+F8+('Basis Calc'!$AI21-F8)*HDCP,+F8+('Basis Calc'!$AI22-F8)*HDCP)),"")</f>
      </c>
      <c r="H44" s="62">
        <f t="shared" si="5"/>
      </c>
      <c r="I44" s="62">
        <f t="shared" si="6"/>
      </c>
      <c r="J44" s="64">
        <f>IF(+I8&gt;0,IF(I44="HP",+I8+('Basis Calc'!$AI20-I8)*HDCP,IF(I44="LP",+I8+('Basis Calc'!$AI21-I8)*HDCP,+I8+('Basis Calc'!$AI22-I8)*HDCP)),"")</f>
      </c>
      <c r="K44" s="65">
        <f t="shared" si="7"/>
      </c>
      <c r="L44" s="65">
        <f t="shared" si="8"/>
      </c>
      <c r="M44" s="67">
        <f>IF(+L8&gt;0,IF(L44="HP",+L8+('Basis Calc'!$AI20-L8)*HDCP,IF(L44="LP",+L8+('Basis Calc'!$AI21-L8)*HDCP,+L8+('Basis Calc'!$AI22-L8)*HDCP)),"")</f>
      </c>
      <c r="N44" s="62">
        <f t="shared" si="9"/>
      </c>
      <c r="O44" s="62">
        <f t="shared" si="10"/>
      </c>
      <c r="P44" s="64">
        <f>IF(+O8&gt;0,IF(O44="HP",+O8+('Basis Calc'!$AI20-O8)*HDCP,IF(O44="LP",+O8+('Basis Calc'!$AI21-O8)*HDCP,+O8+('Basis Calc'!$AI22-O8)*HDCP)),"")</f>
      </c>
      <c r="Q44" s="65">
        <f t="shared" si="11"/>
      </c>
      <c r="R44" s="65">
        <f t="shared" si="12"/>
      </c>
      <c r="S44" s="67">
        <f>IF(+R8&gt;0,IF(R44="HP",+R8+('Basis Calc'!$AI20-R8)*HDCP,IF(R44="LP",+R8+('Basis Calc'!$AI21-R8)*HDCP,+R8+('Basis Calc'!$AI22-R8)*HDCP)),"")</f>
      </c>
      <c r="T44" s="62">
        <f t="shared" si="13"/>
      </c>
      <c r="U44" s="62">
        <f t="shared" si="14"/>
      </c>
      <c r="V44" s="64">
        <f>IF(+U8&gt;0,IF(U44="HP",+U8+('Basis Calc'!$AI20-U8)*HDCP,IF(U44="LP",+U8+('Basis Calc'!$AI21-U8)*HDCP,+U8+('Basis Calc'!$AI22-U8)*HDCP)),"")</f>
      </c>
      <c r="W44" s="65">
        <f t="shared" si="15"/>
      </c>
      <c r="X44" s="65">
        <f t="shared" si="16"/>
      </c>
      <c r="Y44" s="67">
        <f>IF(+X8&gt;0,IF(X44="HP",+X8+('Basis Calc'!$AI20-X8)*HDCP,IF(X44="LP",+X8+('Basis Calc'!$AI21-X8)*HDCP,+X8+('Basis Calc'!$AI22-X8)*HDCP)),"")</f>
      </c>
      <c r="Z44" s="62">
        <f t="shared" si="17"/>
      </c>
      <c r="AA44" s="62">
        <f t="shared" si="18"/>
      </c>
      <c r="AB44" s="64">
        <f>IF(+AA8&gt;0,IF(AA44="HP",+AA8+('Basis Calc'!$AI20-AA8)*HDCP,IF(AA44="LP",+AA8+('Basis Calc'!$AI21-AA8)*HDCP,+AA8+('Basis Calc'!$AI22-AA8)*HDCP)),"")</f>
      </c>
      <c r="AC44" s="65">
        <f t="shared" si="33"/>
      </c>
      <c r="AD44" s="65">
        <f t="shared" si="34"/>
      </c>
      <c r="AE44" s="67">
        <f>IF(+AD8&gt;0,IF(AD44="HP",+AD8+('Basis Calc'!$AI20-AD8)*HDCP,IF(AD44="LP",+AD8+('Basis Calc'!$AI21-AD8)*HDCP,+AD8+('Basis Calc'!$AI22-AD8)*HDCP)),"")</f>
      </c>
      <c r="AF44" s="62">
        <f t="shared" si="19"/>
      </c>
      <c r="AG44" s="62">
        <f t="shared" si="20"/>
      </c>
      <c r="AH44" s="64">
        <f>IF(+AG8&gt;0,IF(AG44="HP",+AG8+('Basis Calc'!$AI20-AG8)*HDCP,IF(AG44="LP",+AG8+('Basis Calc'!$AI21-AG8)*HDCP,+AG8+('Basis Calc'!$AI22-AG8)*HDCP)),"")</f>
      </c>
      <c r="AI44" s="65">
        <f t="shared" si="21"/>
      </c>
      <c r="AJ44" s="65">
        <f t="shared" si="22"/>
      </c>
      <c r="AK44" s="67">
        <f>IF(+AJ8&gt;0,IF(AJ44="HP",+AJ8+('Basis Calc'!$AI20-AJ8)*HDCP,IF(AJ44="LP",+AJ8+('Basis Calc'!$AI21-AJ8)*HDCP,+AJ8+('Basis Calc'!$AI22-AJ8)*HDCP)),"")</f>
      </c>
      <c r="AL44" s="62">
        <f t="shared" si="23"/>
      </c>
      <c r="AM44" s="62">
        <f t="shared" si="24"/>
      </c>
      <c r="AN44" s="64">
        <f>IF(+AM8&gt;0,IF(AM44="HP",+AM8+('Basis Calc'!$AI20-AM8)*HDCP,IF(AM44="LP",+AM8+('Basis Calc'!$AI21-AM8)*HDCP,+AM8+('Basis Calc'!$AI22-AM8)*HDCP)),"")</f>
      </c>
      <c r="AO44" s="65">
        <f t="shared" si="25"/>
      </c>
      <c r="AP44" s="65">
        <f t="shared" si="26"/>
      </c>
      <c r="AQ44" s="67">
        <f>IF(+AP8&gt;0,IF(AP44="HP",+AP8+('Basis Calc'!$AI20-AP8)*HDCP,IF(AP44="LP",+AP8+('Basis Calc'!$AI21-AP8)*HDCP,+AP8+('Basis Calc'!$AI22-AP8)*HDCP)),"")</f>
      </c>
      <c r="AR44" s="62">
        <f t="shared" si="27"/>
      </c>
      <c r="AS44" s="62">
        <f t="shared" si="28"/>
      </c>
      <c r="AT44" s="64">
        <f>IF(+AS8&gt;0,IF(AS44="HP",+AS8+('Basis Calc'!$AI20-AS8)*HDCP,IF(AS44="LP",+AS8+('Basis Calc'!$AI21-AS8)*HDCP,+AS8+('Basis Calc'!$AI22-AS8)*HDCP)),"")</f>
      </c>
      <c r="AU44" s="65">
        <f t="shared" si="29"/>
      </c>
      <c r="AV44" s="65">
        <f t="shared" si="30"/>
      </c>
      <c r="AW44" s="67">
        <f>IF(+AV8&gt;0,IF(AV44="HP",+AV8+('Basis Calc'!$AI20-AV8)*HDCP,IF(AV44="LP",+AV8+('Basis Calc'!$AI21-AV8)*HDCP,+AV8+('Basis Calc'!$AI22-AV8)*HDCP)),"")</f>
      </c>
      <c r="AX44" s="62">
        <f t="shared" si="31"/>
      </c>
      <c r="AY44" s="62">
        <f t="shared" si="32"/>
      </c>
      <c r="AZ44" s="64">
        <f>IF(+AY8&gt;0,IF(AY44="HP",+AY8+('Basis Calc'!$AI20-AY8)*HDCP,IF(AY44="LP",+AY8+('Basis Calc'!$AI21-AY8)*HDCP,+AY8+('Basis Calc'!$AI22-AY8)*HDCP)),"")</f>
      </c>
      <c r="BA44" s="52"/>
    </row>
    <row r="45" spans="1:53" ht="12.75">
      <c r="A45" s="58" t="s">
        <v>13</v>
      </c>
      <c r="B45" s="62">
        <f t="shared" si="1"/>
      </c>
      <c r="C45" s="62">
        <f t="shared" si="2"/>
      </c>
      <c r="D45" s="64">
        <f>IF(+C9&gt;0,IF(C45="HP",+C9+('Basis Calc'!$AI23-C9)*HDCP,IF(C45="LP",+C9+('Basis Calc'!$AI24-C9)*HDCP,+C9+('Basis Calc'!$AI25-C9)*HDCP)),"")</f>
      </c>
      <c r="E45" s="65">
        <f t="shared" si="3"/>
      </c>
      <c r="F45" s="65">
        <f t="shared" si="4"/>
      </c>
      <c r="G45" s="67">
        <f>IF(+F9&gt;0,IF(F45="HP",+F9+('Basis Calc'!$AI23-F9)*HDCP,IF(F45="LP",+F9+('Basis Calc'!$AI24-F9)*HDCP,+F9+('Basis Calc'!$AI25-F9)*HDCP)),"")</f>
      </c>
      <c r="H45" s="62">
        <f t="shared" si="5"/>
      </c>
      <c r="I45" s="62">
        <f t="shared" si="6"/>
      </c>
      <c r="J45" s="64">
        <f>IF(+I9&gt;0,IF(I45="HP",+I9+('Basis Calc'!$AI23-I9)*HDCP,IF(I45="LP",+I9+('Basis Calc'!$AI24-I9)*HDCP,+I9+('Basis Calc'!$AI25-I9)*HDCP)),"")</f>
      </c>
      <c r="K45" s="65">
        <f t="shared" si="7"/>
      </c>
      <c r="L45" s="65">
        <f t="shared" si="8"/>
      </c>
      <c r="M45" s="67">
        <f>IF(+L9&gt;0,IF(L45="HP",+L9+('Basis Calc'!$AI23-L9)*HDCP,IF(L45="LP",+L9+('Basis Calc'!$AI24-L9)*HDCP,+L9+('Basis Calc'!$AI25-L9)*HDCP)),"")</f>
      </c>
      <c r="N45" s="62">
        <f t="shared" si="9"/>
      </c>
      <c r="O45" s="62">
        <f t="shared" si="10"/>
      </c>
      <c r="P45" s="64">
        <f>IF(+O9&gt;0,IF(O45="HP",+O9+('Basis Calc'!$AI23-O9)*HDCP,IF(O45="LP",+O9+('Basis Calc'!$AI24-O9)*HDCP,+O9+('Basis Calc'!$AI25-O9)*HDCP)),"")</f>
      </c>
      <c r="Q45" s="65">
        <f t="shared" si="11"/>
      </c>
      <c r="R45" s="65">
        <f t="shared" si="12"/>
      </c>
      <c r="S45" s="67">
        <f>IF(+R9&gt;0,IF(R45="HP",+R9+('Basis Calc'!$AI23-R9)*HDCP,IF(R45="LP",+R9+('Basis Calc'!$AI24-R9)*HDCP,+R9+('Basis Calc'!$AI25-R9)*HDCP)),"")</f>
      </c>
      <c r="T45" s="62">
        <f t="shared" si="13"/>
      </c>
      <c r="U45" s="62">
        <f t="shared" si="14"/>
      </c>
      <c r="V45" s="64">
        <f>IF(+U9&gt;0,IF(U45="HP",+U9+('Basis Calc'!$AI23-U9)*HDCP,IF(U45="LP",+U9+('Basis Calc'!$AI24-U9)*HDCP,+U9+('Basis Calc'!$AI25-U9)*HDCP)),"")</f>
      </c>
      <c r="W45" s="65">
        <f t="shared" si="15"/>
      </c>
      <c r="X45" s="65">
        <f t="shared" si="16"/>
      </c>
      <c r="Y45" s="67">
        <f>IF(+X9&gt;0,IF(X45="HP",+X9+('Basis Calc'!$AI23-X9)*HDCP,IF(X45="LP",+X9+('Basis Calc'!$AI24-X9)*HDCP,+X9+('Basis Calc'!$AI25-X9)*HDCP)),"")</f>
      </c>
      <c r="Z45" s="62">
        <f t="shared" si="17"/>
      </c>
      <c r="AA45" s="62">
        <f t="shared" si="18"/>
      </c>
      <c r="AB45" s="64">
        <f>IF(+AA9&gt;0,IF(AA45="HP",+AA9+('Basis Calc'!$AI23-AA9)*HDCP,IF(AA45="LP",+AA9+('Basis Calc'!$AI24-AA9)*HDCP,+AA9+('Basis Calc'!$AI25-AA9)*HDCP)),"")</f>
      </c>
      <c r="AC45" s="65">
        <f t="shared" si="33"/>
      </c>
      <c r="AD45" s="65">
        <f t="shared" si="34"/>
      </c>
      <c r="AE45" s="67">
        <f>IF(+AD9&gt;0,IF(AD45="HP",+AD9+('Basis Calc'!$AI23-AD9)*HDCP,IF(AD45="LP",+AD9+('Basis Calc'!$AI24-AD9)*HDCP,+AD9+('Basis Calc'!$AI25-AD9)*HDCP)),"")</f>
      </c>
      <c r="AF45" s="62">
        <f t="shared" si="19"/>
      </c>
      <c r="AG45" s="62">
        <f t="shared" si="20"/>
      </c>
      <c r="AH45" s="64">
        <f>IF(+AG9&gt;0,IF(AG45="HP",+AG9+('Basis Calc'!$AI23-AG9)*HDCP,IF(AG45="LP",+AG9+('Basis Calc'!$AI24-AG9)*HDCP,+AG9+('Basis Calc'!$AI25-AG9)*HDCP)),"")</f>
      </c>
      <c r="AI45" s="65">
        <f t="shared" si="21"/>
      </c>
      <c r="AJ45" s="65">
        <f t="shared" si="22"/>
      </c>
      <c r="AK45" s="67">
        <f>IF(+AJ9&gt;0,IF(AJ45="HP",+AJ9+('Basis Calc'!$AI23-AJ9)*HDCP,IF(AJ45="LP",+AJ9+('Basis Calc'!$AI24-AJ9)*HDCP,+AJ9+('Basis Calc'!$AI25-AJ9)*HDCP)),"")</f>
      </c>
      <c r="AL45" s="62">
        <f t="shared" si="23"/>
      </c>
      <c r="AM45" s="62">
        <f t="shared" si="24"/>
      </c>
      <c r="AN45" s="64">
        <f>IF(+AM9&gt;0,IF(AM45="HP",+AM9+('Basis Calc'!$AI23-AM9)*HDCP,IF(AM45="LP",+AM9+('Basis Calc'!$AI24-AM9)*HDCP,+AM9+('Basis Calc'!$AI25-AM9)*HDCP)),"")</f>
      </c>
      <c r="AO45" s="65">
        <f t="shared" si="25"/>
      </c>
      <c r="AP45" s="65">
        <f t="shared" si="26"/>
      </c>
      <c r="AQ45" s="67">
        <f>IF(+AP9&gt;0,IF(AP45="HP",+AP9+('Basis Calc'!$AI23-AP9)*HDCP,IF(AP45="LP",+AP9+('Basis Calc'!$AI24-AP9)*HDCP,+AP9+('Basis Calc'!$AI25-AP9)*HDCP)),"")</f>
      </c>
      <c r="AR45" s="62">
        <f t="shared" si="27"/>
      </c>
      <c r="AS45" s="62">
        <f t="shared" si="28"/>
      </c>
      <c r="AT45" s="64">
        <f>IF(+AS9&gt;0,IF(AS45="HP",+AS9+('Basis Calc'!$AI23-AS9)*HDCP,IF(AS45="LP",+AS9+('Basis Calc'!$AI24-AS9)*HDCP,+AS9+('Basis Calc'!$AI25-AS9)*HDCP)),"")</f>
      </c>
      <c r="AU45" s="65">
        <f t="shared" si="29"/>
      </c>
      <c r="AV45" s="65">
        <f t="shared" si="30"/>
      </c>
      <c r="AW45" s="67">
        <f>IF(+AV9&gt;0,IF(AV45="HP",+AV9+('Basis Calc'!$AI23-AV9)*HDCP,IF(AV45="LP",+AV9+('Basis Calc'!$AI24-AV9)*HDCP,+AV9+('Basis Calc'!$AI25-AV9)*HDCP)),"")</f>
      </c>
      <c r="AX45" s="62">
        <f t="shared" si="31"/>
      </c>
      <c r="AY45" s="62">
        <f t="shared" si="32"/>
      </c>
      <c r="AZ45" s="64">
        <f>IF(+AY9&gt;0,IF(AY45="HP",+AY9+('Basis Calc'!$AI23-AY9)*HDCP,IF(AY45="LP",+AY9+('Basis Calc'!$AI24-AY9)*HDCP,+AY9+('Basis Calc'!$AI25-AY9)*HDCP)),"")</f>
      </c>
      <c r="BA45" s="52"/>
    </row>
    <row r="46" spans="1:53" ht="12.75">
      <c r="A46" s="59" t="s">
        <v>14</v>
      </c>
      <c r="B46" s="62">
        <f t="shared" si="1"/>
      </c>
      <c r="C46" s="62">
        <f t="shared" si="2"/>
      </c>
      <c r="D46" s="64">
        <f>IF(+C10&gt;0,IF(C46="HP",+C10+('Basis Calc'!$AI26-C10)*HDCP,IF(C46="LP",+C10+('Basis Calc'!$AI27-C10)*HDCP,+C10+('Basis Calc'!$AI28-C10)*HDCP)),"")</f>
      </c>
      <c r="E46" s="65">
        <f t="shared" si="3"/>
      </c>
      <c r="F46" s="65">
        <f t="shared" si="4"/>
      </c>
      <c r="G46" s="67">
        <f>IF(+F10&gt;0,IF(F46="HP",+F10+('Basis Calc'!$AI26-F10)*HDCP,IF(F46="LP",+F10+('Basis Calc'!$AI27-F10)*HDCP,+F10+('Basis Calc'!$AI28-F10)*HDCP)),"")</f>
      </c>
      <c r="H46" s="62">
        <f t="shared" si="5"/>
      </c>
      <c r="I46" s="62">
        <f t="shared" si="6"/>
      </c>
      <c r="J46" s="64">
        <f>IF(+I10&gt;0,IF(I46="HP",+I10+('Basis Calc'!$AI26-I10)*HDCP,IF(I46="LP",+I10+('Basis Calc'!$AI27-I10)*HDCP,+I10+('Basis Calc'!$AI28-I10)*HDCP)),"")</f>
      </c>
      <c r="K46" s="65">
        <f t="shared" si="7"/>
      </c>
      <c r="L46" s="65">
        <f t="shared" si="8"/>
      </c>
      <c r="M46" s="67">
        <f>IF(+L10&gt;0,IF(L46="HP",+L10+('Basis Calc'!$AI26-L10)*HDCP,IF(L46="LP",+L10+('Basis Calc'!$AI27-L10)*HDCP,+L10+('Basis Calc'!$AI28-L10)*HDCP)),"")</f>
      </c>
      <c r="N46" s="62">
        <f t="shared" si="9"/>
      </c>
      <c r="O46" s="62">
        <f t="shared" si="10"/>
      </c>
      <c r="P46" s="64">
        <f>IF(+O10&gt;0,IF(O46="HP",+O10+('Basis Calc'!$AI26-O10)*HDCP,IF(O46="LP",+O10+('Basis Calc'!$AI27-O10)*HDCP,+O10+('Basis Calc'!$AI28-O10)*HDCP)),"")</f>
      </c>
      <c r="Q46" s="65">
        <f t="shared" si="11"/>
      </c>
      <c r="R46" s="65">
        <f t="shared" si="12"/>
      </c>
      <c r="S46" s="67">
        <f>IF(+R10&gt;0,IF(R46="HP",+R10+('Basis Calc'!$AI26-R10)*HDCP,IF(R46="LP",+R10+('Basis Calc'!$AI27-R10)*HDCP,+R10+('Basis Calc'!$AI28-R10)*HDCP)),"")</f>
      </c>
      <c r="T46" s="62">
        <f t="shared" si="13"/>
      </c>
      <c r="U46" s="62">
        <f t="shared" si="14"/>
      </c>
      <c r="V46" s="64">
        <f>IF(+U10&gt;0,IF(U46="HP",+U10+('Basis Calc'!$AI26-U10)*HDCP,IF(U46="LP",+U10+('Basis Calc'!$AI27-U10)*HDCP,+U10+('Basis Calc'!$AI28-U10)*HDCP)),"")</f>
      </c>
      <c r="W46" s="65">
        <f t="shared" si="15"/>
      </c>
      <c r="X46" s="65">
        <f t="shared" si="16"/>
      </c>
      <c r="Y46" s="67">
        <f>IF(+X10&gt;0,IF(X46="HP",+X10+('Basis Calc'!$AI26-X10)*HDCP,IF(X46="LP",+X10+('Basis Calc'!$AI27-X10)*HDCP,+X10+('Basis Calc'!$AI28-X10)*HDCP)),"")</f>
      </c>
      <c r="Z46" s="62">
        <f t="shared" si="17"/>
      </c>
      <c r="AA46" s="62">
        <f t="shared" si="18"/>
      </c>
      <c r="AB46" s="64">
        <f>IF(+AA10&gt;0,IF(AA46="HP",+AA10+('Basis Calc'!$AI26-AA10)*HDCP,IF(AA46="LP",+AA10+('Basis Calc'!$AI27-AA10)*HDCP,+AA10+('Basis Calc'!$AI28-AA10)*HDCP)),"")</f>
      </c>
      <c r="AC46" s="65">
        <f t="shared" si="33"/>
      </c>
      <c r="AD46" s="65">
        <f t="shared" si="34"/>
      </c>
      <c r="AE46" s="67">
        <f>IF(+AD10&gt;0,IF(AD46="HP",+AD10+('Basis Calc'!$AI26-AD10)*HDCP,IF(AD46="LP",+AD10+('Basis Calc'!$AI27-AD10)*HDCP,+AD10+('Basis Calc'!$AI28-AD10)*HDCP)),"")</f>
      </c>
      <c r="AF46" s="62">
        <f t="shared" si="19"/>
      </c>
      <c r="AG46" s="62">
        <f t="shared" si="20"/>
      </c>
      <c r="AH46" s="64">
        <f>IF(+AG10&gt;0,IF(AG46="HP",+AG10+('Basis Calc'!$AI26-AG10)*HDCP,IF(AG46="LP",+AG10+('Basis Calc'!$AI27-AG10)*HDCP,+AG10+('Basis Calc'!$AI28-AG10)*HDCP)),"")</f>
      </c>
      <c r="AI46" s="65">
        <f t="shared" si="21"/>
      </c>
      <c r="AJ46" s="65">
        <f t="shared" si="22"/>
      </c>
      <c r="AK46" s="67">
        <f>IF(+AJ10&gt;0,IF(AJ46="HP",+AJ10+('Basis Calc'!$AI26-AJ10)*HDCP,IF(AJ46="LP",+AJ10+('Basis Calc'!$AI27-AJ10)*HDCP,+AJ10+('Basis Calc'!$AI28-AJ10)*HDCP)),"")</f>
      </c>
      <c r="AL46" s="62">
        <f t="shared" si="23"/>
      </c>
      <c r="AM46" s="62">
        <f t="shared" si="24"/>
      </c>
      <c r="AN46" s="64">
        <f>IF(+AM10&gt;0,IF(AM46="HP",+AM10+('Basis Calc'!$AI26-AM10)*HDCP,IF(AM46="LP",+AM10+('Basis Calc'!$AI27-AM10)*HDCP,+AM10+('Basis Calc'!$AI28-AM10)*HDCP)),"")</f>
      </c>
      <c r="AO46" s="65">
        <f t="shared" si="25"/>
      </c>
      <c r="AP46" s="65">
        <f t="shared" si="26"/>
      </c>
      <c r="AQ46" s="67">
        <f>IF(+AP10&gt;0,IF(AP46="HP",+AP10+('Basis Calc'!$AI26-AP10)*HDCP,IF(AP46="LP",+AP10+('Basis Calc'!$AI27-AP10)*HDCP,+AP10+('Basis Calc'!$AI28-AP10)*HDCP)),"")</f>
      </c>
      <c r="AR46" s="62">
        <f t="shared" si="27"/>
      </c>
      <c r="AS46" s="62">
        <f t="shared" si="28"/>
      </c>
      <c r="AT46" s="64">
        <f>IF(+AS10&gt;0,IF(AS46="HP",+AS10+('Basis Calc'!$AI26-AS10)*HDCP,IF(AS46="LP",+AS10+('Basis Calc'!$AI27-AS10)*HDCP,+AS10+('Basis Calc'!$AI28-AS10)*HDCP)),"")</f>
      </c>
      <c r="AU46" s="65">
        <f t="shared" si="29"/>
      </c>
      <c r="AV46" s="65">
        <f t="shared" si="30"/>
      </c>
      <c r="AW46" s="67">
        <f>IF(+AV10&gt;0,IF(AV46="HP",+AV10+('Basis Calc'!$AI26-AV10)*HDCP,IF(AV46="LP",+AV10+('Basis Calc'!$AI27-AV10)*HDCP,+AV10+('Basis Calc'!$AI28-AV10)*HDCP)),"")</f>
      </c>
      <c r="AX46" s="62">
        <f t="shared" si="31"/>
      </c>
      <c r="AY46" s="62">
        <f t="shared" si="32"/>
      </c>
      <c r="AZ46" s="64">
        <f>IF(+AY10&gt;0,IF(AY46="HP",+AY10+('Basis Calc'!$AI26-AY10)*HDCP,IF(AY46="LP",+AY10+('Basis Calc'!$AI27-AY10)*HDCP,+AY10+('Basis Calc'!$AI28-AY10)*HDCP)),"")</f>
      </c>
      <c r="BA46" s="52"/>
    </row>
    <row r="47" spans="1:53" ht="12.75">
      <c r="A47" s="58" t="s">
        <v>4</v>
      </c>
      <c r="B47" s="62">
        <f t="shared" si="1"/>
      </c>
      <c r="C47" s="62">
        <f t="shared" si="2"/>
      </c>
      <c r="D47" s="64">
        <f>IF(+C11&gt;0,IF(C47="HP",+C11+('Basis Calc'!$AI29-C11)*HDCP,IF(C47="LP",+C11+('Basis Calc'!$AI30-C11)*HDCP,+C11+('Basis Calc'!$AI31-C11)*HDCP)),"")</f>
      </c>
      <c r="E47" s="65">
        <f t="shared" si="3"/>
      </c>
      <c r="F47" s="65">
        <f t="shared" si="4"/>
      </c>
      <c r="G47" s="67">
        <f>IF(+F11&gt;0,IF(F47="HP",+F11+('Basis Calc'!$AI29-F11)*HDCP,IF(F47="LP",+F11+('Basis Calc'!$AI30-F11)*HDCP,+F11+('Basis Calc'!$AI31-F11)*HDCP)),"")</f>
      </c>
      <c r="H47" s="62">
        <f t="shared" si="5"/>
      </c>
      <c r="I47" s="62">
        <f t="shared" si="6"/>
      </c>
      <c r="J47" s="64">
        <f>IF(+I11&gt;0,IF(I47="HP",+I11+('Basis Calc'!$AI29-I11)*HDCP,IF(I47="LP",+I11+('Basis Calc'!$AI30-I11)*HDCP,+I11+('Basis Calc'!$AI31-I11)*HDCP)),"")</f>
      </c>
      <c r="K47" s="65">
        <f t="shared" si="7"/>
      </c>
      <c r="L47" s="65">
        <f t="shared" si="8"/>
      </c>
      <c r="M47" s="67">
        <f>IF(+L11&gt;0,IF(L47="HP",+L11+('Basis Calc'!$AI29-L11)*HDCP,IF(L47="LP",+L11+('Basis Calc'!$AI30-L11)*HDCP,+L11+('Basis Calc'!$AI31-L11)*HDCP)),"")</f>
      </c>
      <c r="N47" s="62">
        <f t="shared" si="9"/>
      </c>
      <c r="O47" s="62">
        <f t="shared" si="10"/>
      </c>
      <c r="P47" s="64">
        <f>IF(+O11&gt;0,IF(O47="HP",+O11+('Basis Calc'!$AI29-O11)*HDCP,IF(O47="LP",+O11+('Basis Calc'!$AI30-O11)*HDCP,+O11+('Basis Calc'!$AI31-O11)*HDCP)),"")</f>
      </c>
      <c r="Q47" s="65">
        <f t="shared" si="11"/>
      </c>
      <c r="R47" s="65">
        <f t="shared" si="12"/>
      </c>
      <c r="S47" s="67">
        <f>IF(+R11&gt;0,IF(R47="HP",+R11+('Basis Calc'!$AI29-R11)*HDCP,IF(R47="LP",+R11+('Basis Calc'!$AI30-R11)*HDCP,+R11+('Basis Calc'!$AI31-R11)*HDCP)),"")</f>
      </c>
      <c r="T47" s="62">
        <f t="shared" si="13"/>
      </c>
      <c r="U47" s="62">
        <f t="shared" si="14"/>
      </c>
      <c r="V47" s="64">
        <f>IF(+U11&gt;0,IF(U47="HP",+U11+('Basis Calc'!$AI29-U11)*HDCP,IF(U47="LP",+U11+('Basis Calc'!$AI30-U11)*HDCP,+U11+('Basis Calc'!$AI31-U11)*HDCP)),"")</f>
      </c>
      <c r="W47" s="65">
        <f t="shared" si="15"/>
      </c>
      <c r="X47" s="65">
        <f t="shared" si="16"/>
      </c>
      <c r="Y47" s="67">
        <f>IF(+X11&gt;0,IF(X47="HP",+X11+('Basis Calc'!$AI29-X11)*HDCP,IF(X47="LP",+X11+('Basis Calc'!$AI30-X11)*HDCP,+X11+('Basis Calc'!$AI31-X11)*HDCP)),"")</f>
      </c>
      <c r="Z47" s="62">
        <f t="shared" si="17"/>
      </c>
      <c r="AA47" s="62">
        <f t="shared" si="18"/>
      </c>
      <c r="AB47" s="64">
        <f>IF(+AA11&gt;0,IF(AA47="HP",+AA11+('Basis Calc'!$AI29-AA11)*HDCP,IF(AA47="LP",+AA11+('Basis Calc'!$AI30-AA11)*HDCP,+AA11+('Basis Calc'!$AI31-AA11)*HDCP)),"")</f>
      </c>
      <c r="AC47" s="65">
        <f t="shared" si="33"/>
      </c>
      <c r="AD47" s="65">
        <f t="shared" si="34"/>
      </c>
      <c r="AE47" s="67">
        <f>IF(+AD11&gt;0,IF(AD47="HP",+AD11+('Basis Calc'!$AI29-AD11)*HDCP,IF(AD47="LP",+AD11+('Basis Calc'!$AI30-AD11)*HDCP,+AD11+('Basis Calc'!$AI31-AD11)*HDCP)),"")</f>
      </c>
      <c r="AF47" s="62">
        <f t="shared" si="19"/>
      </c>
      <c r="AG47" s="62">
        <f t="shared" si="20"/>
      </c>
      <c r="AH47" s="64">
        <f>IF(+AG11&gt;0,IF(AG47="HP",+AG11+('Basis Calc'!$AI29-AG11)*HDCP,IF(AG47="LP",+AG11+('Basis Calc'!$AI30-AG11)*HDCP,+AG11+('Basis Calc'!$AI31-AG11)*HDCP)),"")</f>
      </c>
      <c r="AI47" s="65">
        <f t="shared" si="21"/>
      </c>
      <c r="AJ47" s="65">
        <f t="shared" si="22"/>
      </c>
      <c r="AK47" s="67">
        <f>IF(+AJ11&gt;0,IF(AJ47="HP",+AJ11+('Basis Calc'!$AI29-AJ11)*HDCP,IF(AJ47="LP",+AJ11+('Basis Calc'!$AI30-AJ11)*HDCP,+AJ11+('Basis Calc'!$AI31-AJ11)*HDCP)),"")</f>
      </c>
      <c r="AL47" s="62">
        <f t="shared" si="23"/>
      </c>
      <c r="AM47" s="62">
        <f t="shared" si="24"/>
      </c>
      <c r="AN47" s="64">
        <f>IF(+AM11&gt;0,IF(AM47="HP",+AM11+('Basis Calc'!$AI29-AM11)*HDCP,IF(AM47="LP",+AM11+('Basis Calc'!$AI30-AM11)*HDCP,+AM11+('Basis Calc'!$AI31-AM11)*HDCP)),"")</f>
      </c>
      <c r="AO47" s="65">
        <f t="shared" si="25"/>
      </c>
      <c r="AP47" s="65">
        <f t="shared" si="26"/>
      </c>
      <c r="AQ47" s="67">
        <f>IF(+AP11&gt;0,IF(AP47="HP",+AP11+('Basis Calc'!$AI29-AP11)*HDCP,IF(AP47="LP",+AP11+('Basis Calc'!$AI30-AP11)*HDCP,+AP11+('Basis Calc'!$AI31-AP11)*HDCP)),"")</f>
      </c>
      <c r="AR47" s="62">
        <f t="shared" si="27"/>
      </c>
      <c r="AS47" s="62">
        <f t="shared" si="28"/>
      </c>
      <c r="AT47" s="64">
        <f>IF(+AS11&gt;0,IF(AS47="HP",+AS11+('Basis Calc'!$AI29-AS11)*HDCP,IF(AS47="LP",+AS11+('Basis Calc'!$AI30-AS11)*HDCP,+AS11+('Basis Calc'!$AI31-AS11)*HDCP)),"")</f>
      </c>
      <c r="AU47" s="65">
        <f t="shared" si="29"/>
      </c>
      <c r="AV47" s="65">
        <f t="shared" si="30"/>
      </c>
      <c r="AW47" s="67">
        <f>IF(+AV11&gt;0,IF(AV47="HP",+AV11+('Basis Calc'!$AI29-AV11)*HDCP,IF(AV47="LP",+AV11+('Basis Calc'!$AI30-AV11)*HDCP,+AV11+('Basis Calc'!$AI31-AV11)*HDCP)),"")</f>
      </c>
      <c r="AX47" s="62">
        <f t="shared" si="31"/>
      </c>
      <c r="AY47" s="62">
        <f t="shared" si="32"/>
      </c>
      <c r="AZ47" s="64">
        <f>IF(+AY11&gt;0,IF(AY47="HP",+AY11+('Basis Calc'!$AI29-AY11)*HDCP,IF(AY47="LP",+AY11+('Basis Calc'!$AI30-AY11)*HDCP,+AY11+('Basis Calc'!$AI31-AY11)*HDCP)),"")</f>
      </c>
      <c r="BA47" s="52"/>
    </row>
    <row r="48" spans="1:53" ht="12.75">
      <c r="A48" s="59" t="s">
        <v>15</v>
      </c>
      <c r="B48" s="62">
        <f t="shared" si="1"/>
      </c>
      <c r="C48" s="62">
        <f t="shared" si="2"/>
      </c>
      <c r="D48" s="64">
        <f>IF(+C12&gt;0,IF(C48="HP",+C12+('Basis Calc'!$AI32-C12)*HDCP,IF(C48="LP",+C12+('Basis Calc'!$AI33-C12)*HDCP,+C12+('Basis Calc'!$AI34-C12)*HDCP)),"")</f>
      </c>
      <c r="E48" s="65">
        <f t="shared" si="3"/>
      </c>
      <c r="F48" s="65">
        <f t="shared" si="4"/>
      </c>
      <c r="G48" s="67">
        <f>IF(+F12&gt;0,IF(F48="HP",+F12+('Basis Calc'!$AI32-F12)*HDCP,IF(F48="LP",+F12+('Basis Calc'!$AI33-F12)*HDCP,+F12+('Basis Calc'!$AI34-F12)*HDCP)),"")</f>
      </c>
      <c r="H48" s="62">
        <f t="shared" si="5"/>
      </c>
      <c r="I48" s="62">
        <f t="shared" si="6"/>
      </c>
      <c r="J48" s="64">
        <f>IF(+I12&gt;0,IF(I48="HP",+I12+('Basis Calc'!$AI32-I12)*HDCP,IF(I48="LP",+I12+('Basis Calc'!$AI33-I12)*HDCP,+I12+('Basis Calc'!$AI34-I12)*HDCP)),"")</f>
      </c>
      <c r="K48" s="65">
        <f t="shared" si="7"/>
      </c>
      <c r="L48" s="65">
        <f t="shared" si="8"/>
      </c>
      <c r="M48" s="67">
        <f>IF(+L12&gt;0,IF(L48="HP",+L12+('Basis Calc'!$AI32-L12)*HDCP,IF(L48="LP",+L12+('Basis Calc'!$AI33-L12)*HDCP,+L12+('Basis Calc'!$AI34-L12)*HDCP)),"")</f>
      </c>
      <c r="N48" s="62">
        <f t="shared" si="9"/>
      </c>
      <c r="O48" s="62">
        <f t="shared" si="10"/>
      </c>
      <c r="P48" s="64">
        <f>IF(+O12&gt;0,IF(O48="HP",+O12+('Basis Calc'!$AI32-O12)*HDCP,IF(O48="LP",+O12+('Basis Calc'!$AI33-O12)*HDCP,+O12+('Basis Calc'!$AI34-O12)*HDCP)),"")</f>
      </c>
      <c r="Q48" s="65">
        <f t="shared" si="11"/>
      </c>
      <c r="R48" s="65">
        <f t="shared" si="12"/>
      </c>
      <c r="S48" s="67">
        <f>IF(+R12&gt;0,IF(R48="HP",+R12+('Basis Calc'!$AI32-R12)*HDCP,IF(R48="LP",+R12+('Basis Calc'!$AI33-R12)*HDCP,+R12+('Basis Calc'!$AI34-R12)*HDCP)),"")</f>
      </c>
      <c r="T48" s="62">
        <f t="shared" si="13"/>
      </c>
      <c r="U48" s="62">
        <f t="shared" si="14"/>
      </c>
      <c r="V48" s="64">
        <f>IF(+U12&gt;0,IF(U48="HP",+U12+('Basis Calc'!$AI32-U12)*HDCP,IF(U48="LP",+U12+('Basis Calc'!$AI33-U12)*HDCP,+U12+('Basis Calc'!$AI34-U12)*HDCP)),"")</f>
      </c>
      <c r="W48" s="65">
        <f t="shared" si="15"/>
      </c>
      <c r="X48" s="65">
        <f t="shared" si="16"/>
      </c>
      <c r="Y48" s="67">
        <f>IF(+X12&gt;0,IF(X48="HP",+X12+('Basis Calc'!$AI32-X12)*HDCP,IF(X48="LP",+X12+('Basis Calc'!$AI33-X12)*HDCP,+X12+('Basis Calc'!$AI34-X12)*HDCP)),"")</f>
      </c>
      <c r="Z48" s="62">
        <f t="shared" si="17"/>
      </c>
      <c r="AA48" s="62">
        <f t="shared" si="18"/>
      </c>
      <c r="AB48" s="64">
        <f>IF(+AA12&gt;0,IF(AA48="HP",+AA12+('Basis Calc'!$AI32-AA12)*HDCP,IF(AA48="LP",+AA12+('Basis Calc'!$AI33-AA12)*HDCP,+AA12+('Basis Calc'!$AI34-AA12)*HDCP)),"")</f>
      </c>
      <c r="AC48" s="65">
        <f t="shared" si="33"/>
      </c>
      <c r="AD48" s="65">
        <f t="shared" si="34"/>
      </c>
      <c r="AE48" s="67">
        <f>IF(+AD12&gt;0,IF(AD48="HP",+AD12+('Basis Calc'!$AI32-AD12)*HDCP,IF(AD48="LP",+AD12+('Basis Calc'!$AI33-AD12)*HDCP,+AD12+('Basis Calc'!$AI34-AD12)*HDCP)),"")</f>
      </c>
      <c r="AF48" s="62">
        <f t="shared" si="19"/>
      </c>
      <c r="AG48" s="62">
        <f t="shared" si="20"/>
      </c>
      <c r="AH48" s="64">
        <f>IF(+AG12&gt;0,IF(AG48="HP",+AG12+('Basis Calc'!$AI32-AG12)*HDCP,IF(AG48="LP",+AG12+('Basis Calc'!$AI33-AG12)*HDCP,+AG12+('Basis Calc'!$AI34-AG12)*HDCP)),"")</f>
      </c>
      <c r="AI48" s="65">
        <f t="shared" si="21"/>
      </c>
      <c r="AJ48" s="65">
        <f t="shared" si="22"/>
      </c>
      <c r="AK48" s="67">
        <f>IF(+AJ12&gt;0,IF(AJ48="HP",+AJ12+('Basis Calc'!$AI32-AJ12)*HDCP,IF(AJ48="LP",+AJ12+('Basis Calc'!$AI33-AJ12)*HDCP,+AJ12+('Basis Calc'!$AI34-AJ12)*HDCP)),"")</f>
      </c>
      <c r="AL48" s="62">
        <f t="shared" si="23"/>
      </c>
      <c r="AM48" s="62">
        <f t="shared" si="24"/>
      </c>
      <c r="AN48" s="64">
        <f>IF(+AM12&gt;0,IF(AM48="HP",+AM12+('Basis Calc'!$AI32-AM12)*HDCP,IF(AM48="LP",+AM12+('Basis Calc'!$AI33-AM12)*HDCP,+AM12+('Basis Calc'!$AI34-AM12)*HDCP)),"")</f>
      </c>
      <c r="AO48" s="65">
        <f t="shared" si="25"/>
      </c>
      <c r="AP48" s="65">
        <f t="shared" si="26"/>
      </c>
      <c r="AQ48" s="67">
        <f>IF(+AP12&gt;0,IF(AP48="HP",+AP12+('Basis Calc'!$AI32-AP12)*HDCP,IF(AP48="LP",+AP12+('Basis Calc'!$AI33-AP12)*HDCP,+AP12+('Basis Calc'!$AI34-AP12)*HDCP)),"")</f>
      </c>
      <c r="AR48" s="62">
        <f t="shared" si="27"/>
      </c>
      <c r="AS48" s="62">
        <f t="shared" si="28"/>
      </c>
      <c r="AT48" s="64">
        <f>IF(+AS12&gt;0,IF(AS48="HP",+AS12+('Basis Calc'!$AI32-AS12)*HDCP,IF(AS48="LP",+AS12+('Basis Calc'!$AI33-AS12)*HDCP,+AS12+('Basis Calc'!$AI34-AS12)*HDCP)),"")</f>
      </c>
      <c r="AU48" s="65">
        <f t="shared" si="29"/>
      </c>
      <c r="AV48" s="65">
        <f t="shared" si="30"/>
      </c>
      <c r="AW48" s="67">
        <f>IF(+AV12&gt;0,IF(AV48="HP",+AV12+('Basis Calc'!$AI32-AV12)*HDCP,IF(AV48="LP",+AV12+('Basis Calc'!$AI33-AV12)*HDCP,+AV12+('Basis Calc'!$AI34-AV12)*HDCP)),"")</f>
      </c>
      <c r="AX48" s="62">
        <f t="shared" si="31"/>
      </c>
      <c r="AY48" s="62">
        <f t="shared" si="32"/>
      </c>
      <c r="AZ48" s="64">
        <f>IF(+AY12&gt;0,IF(AY48="HP",+AY12+('Basis Calc'!$AI32-AY12)*HDCP,IF(AY48="LP",+AY12+('Basis Calc'!$AI33-AY12)*HDCP,+AY12+('Basis Calc'!$AI34-AY12)*HDCP)),"")</f>
      </c>
      <c r="BA48" s="52"/>
    </row>
    <row r="49" spans="1:53" ht="12.75">
      <c r="A49" s="58" t="s">
        <v>16</v>
      </c>
      <c r="B49" s="62">
        <f t="shared" si="1"/>
      </c>
      <c r="C49" s="62">
        <f t="shared" si="2"/>
      </c>
      <c r="D49" s="64">
        <f>IF(+C13&gt;0,IF(C49="HP",+C13+('Basis Calc'!$AI35-C13)*HDCP,IF(C49="LP",+C13+('Basis Calc'!$AI36-C13)*HDCP,+C13+('Basis Calc'!$AI37-C13)*HDCP)),"")</f>
      </c>
      <c r="E49" s="65">
        <f t="shared" si="3"/>
      </c>
      <c r="F49" s="65">
        <f t="shared" si="4"/>
      </c>
      <c r="G49" s="67">
        <f>IF(+F13&gt;0,IF(F49="HP",+F13+('Basis Calc'!$AI35-F13)*HDCP,IF(F49="LP",+F13+('Basis Calc'!$AI36-F13)*HDCP,+F13+('Basis Calc'!$AI37-F13)*HDCP)),"")</f>
      </c>
      <c r="H49" s="62">
        <f t="shared" si="5"/>
      </c>
      <c r="I49" s="62">
        <f t="shared" si="6"/>
      </c>
      <c r="J49" s="64">
        <f>IF(+I13&gt;0,IF(I49="HP",+I13+('Basis Calc'!$AI35-I13)*HDCP,IF(I49="LP",+I13+('Basis Calc'!$AI36-I13)*HDCP,+I13+('Basis Calc'!$AI37-I13)*HDCP)),"")</f>
      </c>
      <c r="K49" s="65">
        <f t="shared" si="7"/>
      </c>
      <c r="L49" s="65">
        <f t="shared" si="8"/>
      </c>
      <c r="M49" s="67">
        <f>IF(+L13&gt;0,IF(L49="HP",+L13+('Basis Calc'!$AI35-L13)*HDCP,IF(L49="LP",+L13+('Basis Calc'!$AI36-L13)*HDCP,+L13+('Basis Calc'!$AI37-L13)*HDCP)),"")</f>
      </c>
      <c r="N49" s="62">
        <f t="shared" si="9"/>
      </c>
      <c r="O49" s="62">
        <f t="shared" si="10"/>
      </c>
      <c r="P49" s="64">
        <f>IF(+O13&gt;0,IF(O49="HP",+O13+('Basis Calc'!$AI35-O13)*HDCP,IF(O49="LP",+O13+('Basis Calc'!$AI36-O13)*HDCP,+O13+('Basis Calc'!$AI37-O13)*HDCP)),"")</f>
      </c>
      <c r="Q49" s="65">
        <f t="shared" si="11"/>
      </c>
      <c r="R49" s="65">
        <f t="shared" si="12"/>
      </c>
      <c r="S49" s="67">
        <f>IF(+R13&gt;0,IF(R49="HP",+R13+('Basis Calc'!$AI35-R13)*HDCP,IF(R49="LP",+R13+('Basis Calc'!$AI36-R13)*HDCP,+R13+('Basis Calc'!$AI37-R13)*HDCP)),"")</f>
      </c>
      <c r="T49" s="62">
        <f t="shared" si="13"/>
      </c>
      <c r="U49" s="62">
        <f t="shared" si="14"/>
      </c>
      <c r="V49" s="64">
        <f>IF(+U13&gt;0,IF(U49="HP",+U13+('Basis Calc'!$AI35-U13)*HDCP,IF(U49="LP",+U13+('Basis Calc'!$AI36-U13)*HDCP,+U13+('Basis Calc'!$AI37-U13)*HDCP)),"")</f>
      </c>
      <c r="W49" s="65">
        <f t="shared" si="15"/>
      </c>
      <c r="X49" s="65">
        <f t="shared" si="16"/>
      </c>
      <c r="Y49" s="67">
        <f>IF(+X13&gt;0,IF(X49="HP",+X13+('Basis Calc'!$AI35-X13)*HDCP,IF(X49="LP",+X13+('Basis Calc'!$AI36-X13)*HDCP,+X13+('Basis Calc'!$AI37-X13)*HDCP)),"")</f>
      </c>
      <c r="Z49" s="62">
        <f t="shared" si="17"/>
      </c>
      <c r="AA49" s="62">
        <f t="shared" si="18"/>
      </c>
      <c r="AB49" s="64">
        <f>IF(+AA13&gt;0,IF(AA49="HP",+AA13+('Basis Calc'!$AI35-AA13)*HDCP,IF(AA49="LP",+AA13+('Basis Calc'!$AI36-AA13)*HDCP,+AA13+('Basis Calc'!$AI37-AA13)*HDCP)),"")</f>
      </c>
      <c r="AC49" s="65">
        <f t="shared" si="33"/>
      </c>
      <c r="AD49" s="65">
        <f t="shared" si="34"/>
      </c>
      <c r="AE49" s="67">
        <f>IF(+AD13&gt;0,IF(AD49="HP",+AD13+('Basis Calc'!$AI35-AD13)*HDCP,IF(AD49="LP",+AD13+('Basis Calc'!$AI36-AD13)*HDCP,+AD13+('Basis Calc'!$AI37-AD13)*HDCP)),"")</f>
      </c>
      <c r="AF49" s="62">
        <f t="shared" si="19"/>
      </c>
      <c r="AG49" s="62">
        <f t="shared" si="20"/>
      </c>
      <c r="AH49" s="64">
        <f>IF(+AG13&gt;0,IF(AG49="HP",+AG13+('Basis Calc'!$AI35-AG13)*HDCP,IF(AG49="LP",+AG13+('Basis Calc'!$AI36-AG13)*HDCP,+AG13+('Basis Calc'!$AI37-AG13)*HDCP)),"")</f>
      </c>
      <c r="AI49" s="65">
        <f t="shared" si="21"/>
      </c>
      <c r="AJ49" s="65">
        <f t="shared" si="22"/>
      </c>
      <c r="AK49" s="67">
        <f>IF(+AJ13&gt;0,IF(AJ49="HP",+AJ13+('Basis Calc'!$AI35-AJ13)*HDCP,IF(AJ49="LP",+AJ13+('Basis Calc'!$AI36-AJ13)*HDCP,+AJ13+('Basis Calc'!$AI37-AJ13)*HDCP)),"")</f>
      </c>
      <c r="AL49" s="62">
        <f t="shared" si="23"/>
      </c>
      <c r="AM49" s="62">
        <f t="shared" si="24"/>
      </c>
      <c r="AN49" s="64">
        <f>IF(+AM13&gt;0,IF(AM49="HP",+AM13+('Basis Calc'!$AI35-AM13)*HDCP,IF(AM49="LP",+AM13+('Basis Calc'!$AI36-AM13)*HDCP,+AM13+('Basis Calc'!$AI37-AM13)*HDCP)),"")</f>
      </c>
      <c r="AO49" s="65">
        <f t="shared" si="25"/>
      </c>
      <c r="AP49" s="65">
        <f t="shared" si="26"/>
      </c>
      <c r="AQ49" s="67">
        <f>IF(+AP13&gt;0,IF(AP49="HP",+AP13+('Basis Calc'!$AI35-AP13)*HDCP,IF(AP49="LP",+AP13+('Basis Calc'!$AI36-AP13)*HDCP,+AP13+('Basis Calc'!$AI37-AP13)*HDCP)),"")</f>
      </c>
      <c r="AR49" s="62">
        <f t="shared" si="27"/>
      </c>
      <c r="AS49" s="62">
        <f t="shared" si="28"/>
      </c>
      <c r="AT49" s="64">
        <f>IF(+AS13&gt;0,IF(AS49="HP",+AS13+('Basis Calc'!$AI35-AS13)*HDCP,IF(AS49="LP",+AS13+('Basis Calc'!$AI36-AS13)*HDCP,+AS13+('Basis Calc'!$AI37-AS13)*HDCP)),"")</f>
      </c>
      <c r="AU49" s="65">
        <f t="shared" si="29"/>
      </c>
      <c r="AV49" s="65">
        <f t="shared" si="30"/>
      </c>
      <c r="AW49" s="67">
        <f>IF(+AV13&gt;0,IF(AV49="HP",+AV13+('Basis Calc'!$AI35-AV13)*HDCP,IF(AV49="LP",+AV13+('Basis Calc'!$AI36-AV13)*HDCP,+AV13+('Basis Calc'!$AI37-AV13)*HDCP)),"")</f>
      </c>
      <c r="AX49" s="62">
        <f t="shared" si="31"/>
      </c>
      <c r="AY49" s="62">
        <f t="shared" si="32"/>
      </c>
      <c r="AZ49" s="64">
        <f>IF(+AY13&gt;0,IF(AY49="HP",+AY13+('Basis Calc'!$AI35-AY13)*HDCP,IF(AY49="LP",+AY13+('Basis Calc'!$AI36-AY13)*HDCP,+AY13+('Basis Calc'!$AI37-AY13)*HDCP)),"")</f>
      </c>
      <c r="BA49" s="52"/>
    </row>
    <row r="50" spans="1:53" ht="12.75">
      <c r="A50" s="59" t="s">
        <v>17</v>
      </c>
      <c r="B50" s="62">
        <f t="shared" si="1"/>
      </c>
      <c r="C50" s="62">
        <f t="shared" si="2"/>
      </c>
      <c r="D50" s="64">
        <f>IF(+C14&gt;0,IF(C50="HP",+C14+('Basis Calc'!$AI38-C14)*HDCP,IF(C50="LP",+C14+('Basis Calc'!$AI39-C14)*HDCP,+C14+('Basis Calc'!$AI40-C14)*HDCP)),"")</f>
      </c>
      <c r="E50" s="65">
        <f t="shared" si="3"/>
      </c>
      <c r="F50" s="65">
        <f t="shared" si="4"/>
      </c>
      <c r="G50" s="67">
        <f>IF(+F14&gt;0,IF(F50="HP",+F14+('Basis Calc'!$AI38-F14)*HDCP,IF(F50="LP",+F14+('Basis Calc'!$AI39-F14)*HDCP,+F14+('Basis Calc'!$AI40-F14)*HDCP)),"")</f>
      </c>
      <c r="H50" s="62">
        <f t="shared" si="5"/>
      </c>
      <c r="I50" s="62">
        <f t="shared" si="6"/>
      </c>
      <c r="J50" s="64">
        <f>IF(+I14&gt;0,IF(I50="HP",+I14+('Basis Calc'!$AI38-I14)*HDCP,IF(I50="LP",+I14+('Basis Calc'!$AI39-I14)*HDCP,+I14+('Basis Calc'!$AI40-I14)*HDCP)),"")</f>
      </c>
      <c r="K50" s="65">
        <f t="shared" si="7"/>
      </c>
      <c r="L50" s="65">
        <f t="shared" si="8"/>
      </c>
      <c r="M50" s="67">
        <f>IF(+L14&gt;0,IF(L50="HP",+L14+('Basis Calc'!$AI38-L14)*HDCP,IF(L50="LP",+L14+('Basis Calc'!$AI39-L14)*HDCP,+L14+('Basis Calc'!$AI40-L14)*HDCP)),"")</f>
      </c>
      <c r="N50" s="62">
        <f t="shared" si="9"/>
      </c>
      <c r="O50" s="62">
        <f t="shared" si="10"/>
      </c>
      <c r="P50" s="64">
        <f>IF(+O14&gt;0,IF(O50="HP",+O14+('Basis Calc'!$AI38-O14)*HDCP,IF(O50="LP",+O14+('Basis Calc'!$AI39-O14)*HDCP,+O14+('Basis Calc'!$AI40-O14)*HDCP)),"")</f>
      </c>
      <c r="Q50" s="65">
        <f t="shared" si="11"/>
      </c>
      <c r="R50" s="65">
        <f t="shared" si="12"/>
      </c>
      <c r="S50" s="67">
        <f>IF(+R14&gt;0,IF(R50="HP",+R14+('Basis Calc'!$AI38-R14)*HDCP,IF(R50="LP",+R14+('Basis Calc'!$AI39-R14)*HDCP,+R14+('Basis Calc'!$AI40-R14)*HDCP)),"")</f>
      </c>
      <c r="T50" s="62">
        <f t="shared" si="13"/>
      </c>
      <c r="U50" s="62">
        <f t="shared" si="14"/>
      </c>
      <c r="V50" s="64">
        <f>IF(+U14&gt;0,IF(U50="HP",+U14+('Basis Calc'!$AI38-U14)*HDCP,IF(U50="LP",+U14+('Basis Calc'!$AI39-U14)*HDCP,+U14+('Basis Calc'!$AI40-U14)*HDCP)),"")</f>
      </c>
      <c r="W50" s="65">
        <f t="shared" si="15"/>
      </c>
      <c r="X50" s="65">
        <f t="shared" si="16"/>
      </c>
      <c r="Y50" s="67">
        <f>IF(+X14&gt;0,IF(X50="HP",+X14+('Basis Calc'!$AI38-X14)*HDCP,IF(X50="LP",+X14+('Basis Calc'!$AI39-X14)*HDCP,+X14+('Basis Calc'!$AI40-X14)*HDCP)),"")</f>
      </c>
      <c r="Z50" s="62">
        <f t="shared" si="17"/>
      </c>
      <c r="AA50" s="62">
        <f t="shared" si="18"/>
      </c>
      <c r="AB50" s="64">
        <f>IF(+AA14&gt;0,IF(AA50="HP",+AA14+('Basis Calc'!$AI38-AA14)*HDCP,IF(AA50="LP",+AA14+('Basis Calc'!$AI39-AA14)*HDCP,+AA14+('Basis Calc'!$AI40-AA14)*HDCP)),"")</f>
      </c>
      <c r="AC50" s="65">
        <f t="shared" si="33"/>
      </c>
      <c r="AD50" s="65">
        <f t="shared" si="34"/>
      </c>
      <c r="AE50" s="67">
        <f>IF(+AD14&gt;0,IF(AD50="HP",+AD14+('Basis Calc'!$AI38-AD14)*HDCP,IF(AD50="LP",+AD14+('Basis Calc'!$AI39-AD14)*HDCP,+AD14+('Basis Calc'!$AI40-AD14)*HDCP)),"")</f>
      </c>
      <c r="AF50" s="62">
        <f t="shared" si="19"/>
      </c>
      <c r="AG50" s="62">
        <f t="shared" si="20"/>
      </c>
      <c r="AH50" s="64">
        <f>IF(+AG14&gt;0,IF(AG50="HP",+AG14+('Basis Calc'!$AI38-AG14)*HDCP,IF(AG50="LP",+AG14+('Basis Calc'!$AI39-AG14)*HDCP,+AG14+('Basis Calc'!$AI40-AG14)*HDCP)),"")</f>
      </c>
      <c r="AI50" s="65">
        <f t="shared" si="21"/>
      </c>
      <c r="AJ50" s="65">
        <f t="shared" si="22"/>
      </c>
      <c r="AK50" s="67">
        <f>IF(+AJ14&gt;0,IF(AJ50="HP",+AJ14+('Basis Calc'!$AI38-AJ14)*HDCP,IF(AJ50="LP",+AJ14+('Basis Calc'!$AI39-AJ14)*HDCP,+AJ14+('Basis Calc'!$AI40-AJ14)*HDCP)),"")</f>
      </c>
      <c r="AL50" s="62">
        <f t="shared" si="23"/>
      </c>
      <c r="AM50" s="62">
        <f t="shared" si="24"/>
      </c>
      <c r="AN50" s="64">
        <f>IF(+AM14&gt;0,IF(AM50="HP",+AM14+('Basis Calc'!$AI38-AM14)*HDCP,IF(AM50="LP",+AM14+('Basis Calc'!$AI39-AM14)*HDCP,+AM14+('Basis Calc'!$AI40-AM14)*HDCP)),"")</f>
      </c>
      <c r="AO50" s="65">
        <f t="shared" si="25"/>
      </c>
      <c r="AP50" s="65">
        <f t="shared" si="26"/>
      </c>
      <c r="AQ50" s="67">
        <f>IF(+AP14&gt;0,IF(AP50="HP",+AP14+('Basis Calc'!$AI38-AP14)*HDCP,IF(AP50="LP",+AP14+('Basis Calc'!$AI39-AP14)*HDCP,+AP14+('Basis Calc'!$AI40-AP14)*HDCP)),"")</f>
      </c>
      <c r="AR50" s="62">
        <f t="shared" si="27"/>
      </c>
      <c r="AS50" s="62">
        <f t="shared" si="28"/>
      </c>
      <c r="AT50" s="64">
        <f>IF(+AS14&gt;0,IF(AS50="HP",+AS14+('Basis Calc'!$AI38-AS14)*HDCP,IF(AS50="LP",+AS14+('Basis Calc'!$AI39-AS14)*HDCP,+AS14+('Basis Calc'!$AI40-AS14)*HDCP)),"")</f>
      </c>
      <c r="AU50" s="65">
        <f t="shared" si="29"/>
      </c>
      <c r="AV50" s="65">
        <f t="shared" si="30"/>
      </c>
      <c r="AW50" s="67">
        <f>IF(+AV14&gt;0,IF(AV50="HP",+AV14+('Basis Calc'!$AI38-AV14)*HDCP,IF(AV50="LP",+AV14+('Basis Calc'!$AI39-AV14)*HDCP,+AV14+('Basis Calc'!$AI40-AV14)*HDCP)),"")</f>
      </c>
      <c r="AX50" s="62">
        <f t="shared" si="31"/>
      </c>
      <c r="AY50" s="62">
        <f t="shared" si="32"/>
      </c>
      <c r="AZ50" s="64">
        <f>IF(+AY14&gt;0,IF(AY50="HP",+AY14+('Basis Calc'!$AI38-AY14)*HDCP,IF(AY50="LP",+AY14+('Basis Calc'!$AI39-AY14)*HDCP,+AY14+('Basis Calc'!$AI40-AY14)*HDCP)),"")</f>
      </c>
      <c r="BA50" s="52"/>
    </row>
    <row r="51" spans="1:53" ht="12.75">
      <c r="A51" s="58" t="s">
        <v>18</v>
      </c>
      <c r="B51" s="62">
        <f t="shared" si="1"/>
      </c>
      <c r="C51" s="62">
        <f t="shared" si="2"/>
      </c>
      <c r="D51" s="64">
        <f>IF(+C15&gt;0,IF(C51="HP",+C15+('Basis Calc'!$AI41-C15)*HDCP,IF(C51="LP",+C15+('Basis Calc'!$AI42-C15)*HDCP,+C15+('Basis Calc'!$AI43-C15)*HDCP)),"")</f>
      </c>
      <c r="E51" s="65">
        <f t="shared" si="3"/>
      </c>
      <c r="F51" s="65">
        <f t="shared" si="4"/>
      </c>
      <c r="G51" s="67">
        <f>IF(+F15&gt;0,IF(F51="HP",+F15+('Basis Calc'!$AI41-F15)*HDCP,IF(F51="LP",+F15+('Basis Calc'!$AI42-F15)*HDCP,+F15+('Basis Calc'!$AI43-F15)*HDCP)),"")</f>
      </c>
      <c r="H51" s="62">
        <f t="shared" si="5"/>
      </c>
      <c r="I51" s="62">
        <f t="shared" si="6"/>
      </c>
      <c r="J51" s="64">
        <f>IF(+I15&gt;0,IF(I51="HP",+I15+('Basis Calc'!$AI41-I15)*HDCP,IF(I51="LP",+I15+('Basis Calc'!$AI42-I15)*HDCP,+I15+('Basis Calc'!$AI43-I15)*HDCP)),"")</f>
      </c>
      <c r="K51" s="65">
        <f t="shared" si="7"/>
      </c>
      <c r="L51" s="65">
        <f t="shared" si="8"/>
      </c>
      <c r="M51" s="67">
        <f>IF(+L15&gt;0,IF(L51="HP",+L15+('Basis Calc'!$AI41-L15)*HDCP,IF(L51="LP",+L15+('Basis Calc'!$AI42-L15)*HDCP,+L15+('Basis Calc'!$AI43-L15)*HDCP)),"")</f>
      </c>
      <c r="N51" s="62">
        <f t="shared" si="9"/>
      </c>
      <c r="O51" s="62">
        <f t="shared" si="10"/>
      </c>
      <c r="P51" s="64">
        <f>IF(+O15&gt;0,IF(O51="HP",+O15+('Basis Calc'!$AI41-O15)*HDCP,IF(O51="LP",+O15+('Basis Calc'!$AI42-O15)*HDCP,+O15+('Basis Calc'!$AI43-O15)*HDCP)),"")</f>
      </c>
      <c r="Q51" s="65">
        <f t="shared" si="11"/>
      </c>
      <c r="R51" s="65">
        <f t="shared" si="12"/>
      </c>
      <c r="S51" s="67">
        <f>IF(+R15&gt;0,IF(R51="HP",+R15+('Basis Calc'!$AI41-R15)*HDCP,IF(R51="LP",+R15+('Basis Calc'!$AI42-R15)*HDCP,+R15+('Basis Calc'!$AI43-R15)*HDCP)),"")</f>
      </c>
      <c r="T51" s="62">
        <f t="shared" si="13"/>
      </c>
      <c r="U51" s="62">
        <f t="shared" si="14"/>
      </c>
      <c r="V51" s="64">
        <f>IF(+U15&gt;0,IF(U51="HP",+U15+('Basis Calc'!$AI41-U15)*HDCP,IF(U51="LP",+U15+('Basis Calc'!$AI42-U15)*HDCP,+U15+('Basis Calc'!$AI43-U15)*HDCP)),"")</f>
      </c>
      <c r="W51" s="65">
        <f t="shared" si="15"/>
      </c>
      <c r="X51" s="65">
        <f t="shared" si="16"/>
      </c>
      <c r="Y51" s="67">
        <f>IF(+X15&gt;0,IF(X51="HP",+X15+('Basis Calc'!$AI41-X15)*HDCP,IF(X51="LP",+X15+('Basis Calc'!$AI42-X15)*HDCP,+X15+('Basis Calc'!$AI43-X15)*HDCP)),"")</f>
      </c>
      <c r="Z51" s="62">
        <f t="shared" si="17"/>
      </c>
      <c r="AA51" s="62">
        <f t="shared" si="18"/>
      </c>
      <c r="AB51" s="64">
        <f>IF(+AA15&gt;0,IF(AA51="HP",+AA15+('Basis Calc'!$AI41-AA15)*HDCP,IF(AA51="LP",+AA15+('Basis Calc'!$AI42-AA15)*HDCP,+AA15+('Basis Calc'!$AI43-AA15)*HDCP)),"")</f>
      </c>
      <c r="AC51" s="65">
        <f t="shared" si="33"/>
      </c>
      <c r="AD51" s="65">
        <f t="shared" si="34"/>
      </c>
      <c r="AE51" s="67">
        <f>IF(+AD15&gt;0,IF(AD51="HP",+AD15+('Basis Calc'!$AI41-AD15)*HDCP,IF(AD51="LP",+AD15+('Basis Calc'!$AI42-AD15)*HDCP,+AD15+('Basis Calc'!$AI43-AD15)*HDCP)),"")</f>
      </c>
      <c r="AF51" s="62">
        <f t="shared" si="19"/>
      </c>
      <c r="AG51" s="62">
        <f t="shared" si="20"/>
      </c>
      <c r="AH51" s="64">
        <f>IF(+AG15&gt;0,IF(AG51="HP",+AG15+('Basis Calc'!$AI41-AG15)*HDCP,IF(AG51="LP",+AG15+('Basis Calc'!$AI42-AG15)*HDCP,+AG15+('Basis Calc'!$AI43-AG15)*HDCP)),"")</f>
      </c>
      <c r="AI51" s="65">
        <f t="shared" si="21"/>
      </c>
      <c r="AJ51" s="65">
        <f t="shared" si="22"/>
      </c>
      <c r="AK51" s="67">
        <f>IF(+AJ15&gt;0,IF(AJ51="HP",+AJ15+('Basis Calc'!$AI41-AJ15)*HDCP,IF(AJ51="LP",+AJ15+('Basis Calc'!$AI42-AJ15)*HDCP,+AJ15+('Basis Calc'!$AI43-AJ15)*HDCP)),"")</f>
      </c>
      <c r="AL51" s="62">
        <f t="shared" si="23"/>
      </c>
      <c r="AM51" s="62">
        <f t="shared" si="24"/>
      </c>
      <c r="AN51" s="64">
        <f>IF(+AM15&gt;0,IF(AM51="HP",+AM15+('Basis Calc'!$AI41-AM15)*HDCP,IF(AM51="LP",+AM15+('Basis Calc'!$AI42-AM15)*HDCP,+AM15+('Basis Calc'!$AI43-AM15)*HDCP)),"")</f>
      </c>
      <c r="AO51" s="65">
        <f t="shared" si="25"/>
      </c>
      <c r="AP51" s="65">
        <f t="shared" si="26"/>
      </c>
      <c r="AQ51" s="67">
        <f>IF(+AP15&gt;0,IF(AP51="HP",+AP15+('Basis Calc'!$AI41-AP15)*HDCP,IF(AP51="LP",+AP15+('Basis Calc'!$AI42-AP15)*HDCP,+AP15+('Basis Calc'!$AI43-AP15)*HDCP)),"")</f>
      </c>
      <c r="AR51" s="62">
        <f t="shared" si="27"/>
      </c>
      <c r="AS51" s="62">
        <f t="shared" si="28"/>
      </c>
      <c r="AT51" s="64">
        <f>IF(+AS15&gt;0,IF(AS51="HP",+AS15+('Basis Calc'!$AI41-AS15)*HDCP,IF(AS51="LP",+AS15+('Basis Calc'!$AI42-AS15)*HDCP,+AS15+('Basis Calc'!$AI43-AS15)*HDCP)),"")</f>
      </c>
      <c r="AU51" s="65">
        <f t="shared" si="29"/>
      </c>
      <c r="AV51" s="65">
        <f t="shared" si="30"/>
      </c>
      <c r="AW51" s="67">
        <f>IF(+AV15&gt;0,IF(AV51="HP",+AV15+('Basis Calc'!$AI41-AV15)*HDCP,IF(AV51="LP",+AV15+('Basis Calc'!$AI42-AV15)*HDCP,+AV15+('Basis Calc'!$AI43-AV15)*HDCP)),"")</f>
      </c>
      <c r="AX51" s="62">
        <f t="shared" si="31"/>
      </c>
      <c r="AY51" s="62">
        <f t="shared" si="32"/>
      </c>
      <c r="AZ51" s="64">
        <f>IF(+AY15&gt;0,IF(AY51="HP",+AY15+('Basis Calc'!$AI41-AY15)*HDCP,IF(AY51="LP",+AY15+('Basis Calc'!$AI42-AY15)*HDCP,+AY15+('Basis Calc'!$AI43-AY15)*HDCP)),"")</f>
      </c>
      <c r="BA51" s="52"/>
    </row>
    <row r="52" spans="1:53" ht="12.75">
      <c r="A52" s="59" t="s">
        <v>19</v>
      </c>
      <c r="B52" s="62">
        <f t="shared" si="1"/>
      </c>
      <c r="C52" s="62">
        <f t="shared" si="2"/>
      </c>
      <c r="D52" s="64">
        <f>IF(+C16&gt;0,IF(C52="HP",+C16+('Basis Calc'!$AI44-C16)*HDCP,IF(C52="LP",+C16+('Basis Calc'!$AI45-C16)*HDCP,+C16+('Basis Calc'!$AI46-C16)*HDCP)),"")</f>
      </c>
      <c r="E52" s="65">
        <f t="shared" si="3"/>
      </c>
      <c r="F52" s="65">
        <f t="shared" si="4"/>
      </c>
      <c r="G52" s="67">
        <f>IF(+F16&gt;0,IF(F52="HP",+F16+('Basis Calc'!$AI44-F16)*HDCP,IF(F52="LP",+F16+('Basis Calc'!$AI45-F16)*HDCP,+F16+('Basis Calc'!$AI46-F16)*HDCP)),"")</f>
      </c>
      <c r="H52" s="62">
        <f t="shared" si="5"/>
      </c>
      <c r="I52" s="62">
        <f t="shared" si="6"/>
      </c>
      <c r="J52" s="64">
        <f>IF(+I16&gt;0,IF(I52="HP",+I16+('Basis Calc'!$AI44-I16)*HDCP,IF(I52="LP",+I16+('Basis Calc'!$AI45-I16)*HDCP,+I16+('Basis Calc'!$AI46-I16)*HDCP)),"")</f>
      </c>
      <c r="K52" s="65">
        <f t="shared" si="7"/>
      </c>
      <c r="L52" s="65">
        <f t="shared" si="8"/>
      </c>
      <c r="M52" s="67">
        <f>IF(+L16&gt;0,IF(L52="HP",+L16+('Basis Calc'!$AI44-L16)*HDCP,IF(L52="LP",+L16+('Basis Calc'!$AI45-L16)*HDCP,+L16+('Basis Calc'!$AI46-L16)*HDCP)),"")</f>
      </c>
      <c r="N52" s="62">
        <f t="shared" si="9"/>
      </c>
      <c r="O52" s="62">
        <f t="shared" si="10"/>
      </c>
      <c r="P52" s="64">
        <f>IF(+O16&gt;0,IF(O52="HP",+O16+('Basis Calc'!$AI44-O16)*HDCP,IF(O52="LP",+O16+('Basis Calc'!$AI45-O16)*HDCP,+O16+('Basis Calc'!$AI46-O16)*HDCP)),"")</f>
      </c>
      <c r="Q52" s="65">
        <f t="shared" si="11"/>
      </c>
      <c r="R52" s="65">
        <f t="shared" si="12"/>
      </c>
      <c r="S52" s="67">
        <f>IF(+R16&gt;0,IF(R52="HP",+R16+('Basis Calc'!$AI44-R16)*HDCP,IF(R52="LP",+R16+('Basis Calc'!$AI45-R16)*HDCP,+R16+('Basis Calc'!$AI46-R16)*HDCP)),"")</f>
      </c>
      <c r="T52" s="62">
        <f t="shared" si="13"/>
      </c>
      <c r="U52" s="62">
        <f t="shared" si="14"/>
      </c>
      <c r="V52" s="64">
        <f>IF(+U16&gt;0,IF(U52="HP",+U16+('Basis Calc'!$AI44-U16)*HDCP,IF(U52="LP",+U16+('Basis Calc'!$AI45-U16)*HDCP,+U16+('Basis Calc'!$AI46-U16)*HDCP)),"")</f>
      </c>
      <c r="W52" s="65">
        <f t="shared" si="15"/>
      </c>
      <c r="X52" s="65">
        <f t="shared" si="16"/>
      </c>
      <c r="Y52" s="67">
        <f>IF(+X16&gt;0,IF(X52="HP",+X16+('Basis Calc'!$AI44-X16)*HDCP,IF(X52="LP",+X16+('Basis Calc'!$AI45-X16)*HDCP,+X16+('Basis Calc'!$AI46-X16)*HDCP)),"")</f>
      </c>
      <c r="Z52" s="62">
        <f t="shared" si="17"/>
      </c>
      <c r="AA52" s="62">
        <f t="shared" si="18"/>
      </c>
      <c r="AB52" s="64">
        <f>IF(+AA16&gt;0,IF(AA52="HP",+AA16+('Basis Calc'!$AI44-AA16)*HDCP,IF(AA52="LP",+AA16+('Basis Calc'!$AI45-AA16)*HDCP,+AA16+('Basis Calc'!$AI46-AA16)*HDCP)),"")</f>
      </c>
      <c r="AC52" s="65">
        <f t="shared" si="33"/>
      </c>
      <c r="AD52" s="65">
        <f t="shared" si="34"/>
      </c>
      <c r="AE52" s="67">
        <f>IF(+AD16&gt;0,IF(AD52="HP",+AD16+('Basis Calc'!$AI44-AD16)*HDCP,IF(AD52="LP",+AD16+('Basis Calc'!$AI45-AD16)*HDCP,+AD16+('Basis Calc'!$AI46-AD16)*HDCP)),"")</f>
      </c>
      <c r="AF52" s="62">
        <f t="shared" si="19"/>
      </c>
      <c r="AG52" s="62">
        <f t="shared" si="20"/>
      </c>
      <c r="AH52" s="64">
        <f>IF(+AG16&gt;0,IF(AG52="HP",+AG16+('Basis Calc'!$AI44-AG16)*HDCP,IF(AG52="LP",+AG16+('Basis Calc'!$AI45-AG16)*HDCP,+AG16+('Basis Calc'!$AI46-AG16)*HDCP)),"")</f>
      </c>
      <c r="AI52" s="65">
        <f t="shared" si="21"/>
      </c>
      <c r="AJ52" s="65">
        <f t="shared" si="22"/>
      </c>
      <c r="AK52" s="67">
        <f>IF(+AJ16&gt;0,IF(AJ52="HP",+AJ16+('Basis Calc'!$AI44-AJ16)*HDCP,IF(AJ52="LP",+AJ16+('Basis Calc'!$AI45-AJ16)*HDCP,+AJ16+('Basis Calc'!$AI46-AJ16)*HDCP)),"")</f>
      </c>
      <c r="AL52" s="62">
        <f t="shared" si="23"/>
      </c>
      <c r="AM52" s="62">
        <f t="shared" si="24"/>
      </c>
      <c r="AN52" s="64">
        <f>IF(+AM16&gt;0,IF(AM52="HP",+AM16+('Basis Calc'!$AI44-AM16)*HDCP,IF(AM52="LP",+AM16+('Basis Calc'!$AI45-AM16)*HDCP,+AM16+('Basis Calc'!$AI46-AM16)*HDCP)),"")</f>
      </c>
      <c r="AO52" s="65">
        <f t="shared" si="25"/>
      </c>
      <c r="AP52" s="65">
        <f t="shared" si="26"/>
      </c>
      <c r="AQ52" s="67">
        <f>IF(+AP16&gt;0,IF(AP52="HP",+AP16+('Basis Calc'!$AI44-AP16)*HDCP,IF(AP52="LP",+AP16+('Basis Calc'!$AI45-AP16)*HDCP,+AP16+('Basis Calc'!$AI46-AP16)*HDCP)),"")</f>
      </c>
      <c r="AR52" s="62">
        <f t="shared" si="27"/>
      </c>
      <c r="AS52" s="62">
        <f t="shared" si="28"/>
      </c>
      <c r="AT52" s="64">
        <f>IF(+AS16&gt;0,IF(AS52="HP",+AS16+('Basis Calc'!$AI44-AS16)*HDCP,IF(AS52="LP",+AS16+('Basis Calc'!$AI45-AS16)*HDCP,+AS16+('Basis Calc'!$AI46-AS16)*HDCP)),"")</f>
      </c>
      <c r="AU52" s="65">
        <f t="shared" si="29"/>
      </c>
      <c r="AV52" s="65">
        <f t="shared" si="30"/>
      </c>
      <c r="AW52" s="67">
        <f>IF(+AV16&gt;0,IF(AV52="HP",+AV16+('Basis Calc'!$AI44-AV16)*HDCP,IF(AV52="LP",+AV16+('Basis Calc'!$AI45-AV16)*HDCP,+AV16+('Basis Calc'!$AI46-AV16)*HDCP)),"")</f>
      </c>
      <c r="AX52" s="62">
        <f t="shared" si="31"/>
      </c>
      <c r="AY52" s="62">
        <f t="shared" si="32"/>
      </c>
      <c r="AZ52" s="64">
        <f>IF(+AY16&gt;0,IF(AY52="HP",+AY16+('Basis Calc'!$AI44-AY16)*HDCP,IF(AY52="LP",+AY16+('Basis Calc'!$AI45-AY16)*HDCP,+AY16+('Basis Calc'!$AI46-AY16)*HDCP)),"")</f>
      </c>
      <c r="BA52" s="52"/>
    </row>
    <row r="53" spans="1:53" ht="12.75">
      <c r="A53" s="58" t="s">
        <v>20</v>
      </c>
      <c r="B53" s="62">
        <f t="shared" si="1"/>
      </c>
      <c r="C53" s="62">
        <f t="shared" si="2"/>
      </c>
      <c r="D53" s="64">
        <f>IF(+C17&gt;0,IF(C53="HP",+C17+('Basis Calc'!$AI47-C17)*HDCP,IF(C53="LP",+C17+('Basis Calc'!$AI48-C17)*HDCP,+C17+('Basis Calc'!$AI49-C17)*HDCP)),"")</f>
      </c>
      <c r="E53" s="65">
        <f t="shared" si="3"/>
      </c>
      <c r="F53" s="65">
        <f t="shared" si="4"/>
      </c>
      <c r="G53" s="67">
        <f>IF(+F17&gt;0,IF(F53="HP",+F17+('Basis Calc'!$AI47-F17)*HDCP,IF(F53="LP",+F17+('Basis Calc'!$AI48-F17)*HDCP,+F17+('Basis Calc'!$AI49-F17)*HDCP)),"")</f>
      </c>
      <c r="H53" s="62">
        <f t="shared" si="5"/>
      </c>
      <c r="I53" s="62">
        <f t="shared" si="6"/>
      </c>
      <c r="J53" s="64">
        <f>IF(+I17&gt;0,IF(I53="HP",+I17+('Basis Calc'!$AI47-I17)*HDCP,IF(I53="LP",+I17+('Basis Calc'!$AI48-I17)*HDCP,+I17+('Basis Calc'!$AI49-I17)*HDCP)),"")</f>
      </c>
      <c r="K53" s="65">
        <f t="shared" si="7"/>
      </c>
      <c r="L53" s="65">
        <f t="shared" si="8"/>
      </c>
      <c r="M53" s="67">
        <f>IF(+L17&gt;0,IF(L53="HP",+L17+('Basis Calc'!$AI47-L17)*HDCP,IF(L53="LP",+L17+('Basis Calc'!$AI48-L17)*HDCP,+L17+('Basis Calc'!$AI49-L17)*HDCP)),"")</f>
      </c>
      <c r="N53" s="62">
        <f t="shared" si="9"/>
      </c>
      <c r="O53" s="62">
        <f t="shared" si="10"/>
      </c>
      <c r="P53" s="64">
        <f>IF(+O17&gt;0,IF(O53="HP",+O17+('Basis Calc'!$AI47-O17)*HDCP,IF(O53="LP",+O17+('Basis Calc'!$AI48-O17)*HDCP,+O17+('Basis Calc'!$AI49-O17)*HDCP)),"")</f>
      </c>
      <c r="Q53" s="65">
        <f t="shared" si="11"/>
      </c>
      <c r="R53" s="65">
        <f t="shared" si="12"/>
      </c>
      <c r="S53" s="67">
        <f>IF(+R17&gt;0,IF(R53="HP",+R17+('Basis Calc'!$AI47-R17)*HDCP,IF(R53="LP",+R17+('Basis Calc'!$AI48-R17)*HDCP,+R17+('Basis Calc'!$AI49-R17)*HDCP)),"")</f>
      </c>
      <c r="T53" s="62">
        <f t="shared" si="13"/>
      </c>
      <c r="U53" s="62">
        <f t="shared" si="14"/>
      </c>
      <c r="V53" s="64">
        <f>IF(+U17&gt;0,IF(U53="HP",+U17+('Basis Calc'!$AI47-U17)*HDCP,IF(U53="LP",+U17+('Basis Calc'!$AI48-U17)*HDCP,+U17+('Basis Calc'!$AI49-U17)*HDCP)),"")</f>
      </c>
      <c r="W53" s="65">
        <f t="shared" si="15"/>
      </c>
      <c r="X53" s="65">
        <f t="shared" si="16"/>
      </c>
      <c r="Y53" s="67">
        <f>IF(+X17&gt;0,IF(X53="HP",+X17+('Basis Calc'!$AI47-X17)*HDCP,IF(X53="LP",+X17+('Basis Calc'!$AI48-X17)*HDCP,+X17+('Basis Calc'!$AI49-X17)*HDCP)),"")</f>
      </c>
      <c r="Z53" s="62">
        <f t="shared" si="17"/>
      </c>
      <c r="AA53" s="62">
        <f t="shared" si="18"/>
      </c>
      <c r="AB53" s="64">
        <f>IF(+AA17&gt;0,IF(AA53="HP",+AA17+('Basis Calc'!$AI47-AA17)*HDCP,IF(AA53="LP",+AA17+('Basis Calc'!$AI48-AA17)*HDCP,+AA17+('Basis Calc'!$AI49-AA17)*HDCP)),"")</f>
      </c>
      <c r="AC53" s="65">
        <f t="shared" si="33"/>
      </c>
      <c r="AD53" s="65">
        <f t="shared" si="34"/>
      </c>
      <c r="AE53" s="67">
        <f>IF(+AD17&gt;0,IF(AD53="HP",+AD17+('Basis Calc'!$AI47-AD17)*HDCP,IF(AD53="LP",+AD17+('Basis Calc'!$AI48-AD17)*HDCP,+AD17+('Basis Calc'!$AI49-AD17)*HDCP)),"")</f>
      </c>
      <c r="AF53" s="62">
        <f t="shared" si="19"/>
      </c>
      <c r="AG53" s="62">
        <f t="shared" si="20"/>
      </c>
      <c r="AH53" s="64">
        <f>IF(+AG17&gt;0,IF(AG53="HP",+AG17+('Basis Calc'!$AI47-AG17)*HDCP,IF(AG53="LP",+AG17+('Basis Calc'!$AI48-AG17)*HDCP,+AG17+('Basis Calc'!$AI49-AG17)*HDCP)),"")</f>
      </c>
      <c r="AI53" s="65">
        <f t="shared" si="21"/>
      </c>
      <c r="AJ53" s="65">
        <f t="shared" si="22"/>
      </c>
      <c r="AK53" s="67">
        <f>IF(+AJ17&gt;0,IF(AJ53="HP",+AJ17+('Basis Calc'!$AI47-AJ17)*HDCP,IF(AJ53="LP",+AJ17+('Basis Calc'!$AI48-AJ17)*HDCP,+AJ17+('Basis Calc'!$AI49-AJ17)*HDCP)),"")</f>
      </c>
      <c r="AL53" s="62">
        <f t="shared" si="23"/>
      </c>
      <c r="AM53" s="62">
        <f t="shared" si="24"/>
      </c>
      <c r="AN53" s="64">
        <f>IF(+AM17&gt;0,IF(AM53="HP",+AM17+('Basis Calc'!$AI47-AM17)*HDCP,IF(AM53="LP",+AM17+('Basis Calc'!$AI48-AM17)*HDCP,+AM17+('Basis Calc'!$AI49-AM17)*HDCP)),"")</f>
      </c>
      <c r="AO53" s="65">
        <f t="shared" si="25"/>
      </c>
      <c r="AP53" s="65">
        <f t="shared" si="26"/>
      </c>
      <c r="AQ53" s="67">
        <f>IF(+AP17&gt;0,IF(AP53="HP",+AP17+('Basis Calc'!$AI47-AP17)*HDCP,IF(AP53="LP",+AP17+('Basis Calc'!$AI48-AP17)*HDCP,+AP17+('Basis Calc'!$AI49-AP17)*HDCP)),"")</f>
      </c>
      <c r="AR53" s="62">
        <f t="shared" si="27"/>
      </c>
      <c r="AS53" s="62">
        <f t="shared" si="28"/>
      </c>
      <c r="AT53" s="64">
        <f>IF(+AS17&gt;0,IF(AS53="HP",+AS17+('Basis Calc'!$AI47-AS17)*HDCP,IF(AS53="LP",+AS17+('Basis Calc'!$AI48-AS17)*HDCP,+AS17+('Basis Calc'!$AI49-AS17)*HDCP)),"")</f>
      </c>
      <c r="AU53" s="65">
        <f t="shared" si="29"/>
      </c>
      <c r="AV53" s="65">
        <f t="shared" si="30"/>
      </c>
      <c r="AW53" s="67">
        <f>IF(+AV17&gt;0,IF(AV53="HP",+AV17+('Basis Calc'!$AI47-AV17)*HDCP,IF(AV53="LP",+AV17+('Basis Calc'!$AI48-AV17)*HDCP,+AV17+('Basis Calc'!$AI49-AV17)*HDCP)),"")</f>
      </c>
      <c r="AX53" s="62">
        <f t="shared" si="31"/>
      </c>
      <c r="AY53" s="62">
        <f t="shared" si="32"/>
      </c>
      <c r="AZ53" s="64">
        <f>IF(+AY17&gt;0,IF(AY53="HP",+AY17+('Basis Calc'!$AI47-AY17)*HDCP,IF(AY53="LP",+AY17+('Basis Calc'!$AI48-AY17)*HDCP,+AY17+('Basis Calc'!$AI49-AY17)*HDCP)),"")</f>
      </c>
      <c r="BA53" s="52"/>
    </row>
    <row r="54" spans="1:53" ht="12.75">
      <c r="A54" s="59" t="s">
        <v>21</v>
      </c>
      <c r="B54" s="62">
        <f t="shared" si="1"/>
      </c>
      <c r="C54" s="62">
        <f t="shared" si="2"/>
      </c>
      <c r="D54" s="64">
        <f>IF(+C18&gt;0,IF(C54="HP",+C18+('Basis Calc'!$AI50-C18)*HDCP,IF(C54="LP",+C18+('Basis Calc'!$AI51-C18)*HDCP,+C18+('Basis Calc'!$AI52-C18)*HDCP)),"")</f>
      </c>
      <c r="E54" s="65">
        <f t="shared" si="3"/>
      </c>
      <c r="F54" s="65">
        <f t="shared" si="4"/>
      </c>
      <c r="G54" s="67">
        <f>IF(+F18&gt;0,IF(F54="HP",+F18+('Basis Calc'!$AI50-F18)*HDCP,IF(F54="LP",+F18+('Basis Calc'!$AI51-F18)*HDCP,+F18+('Basis Calc'!$AI52-F18)*HDCP)),"")</f>
      </c>
      <c r="H54" s="62">
        <f t="shared" si="5"/>
      </c>
      <c r="I54" s="62">
        <f t="shared" si="6"/>
      </c>
      <c r="J54" s="64">
        <f>IF(+I18&gt;0,IF(I54="HP",+I18+('Basis Calc'!$AI50-I18)*HDCP,IF(I54="LP",+I18+('Basis Calc'!$AI51-I18)*HDCP,+I18+('Basis Calc'!$AI52-I18)*HDCP)),"")</f>
      </c>
      <c r="K54" s="65">
        <f t="shared" si="7"/>
      </c>
      <c r="L54" s="65">
        <f t="shared" si="8"/>
      </c>
      <c r="M54" s="67">
        <f>IF(+L18&gt;0,IF(L54="HP",+L18+('Basis Calc'!$AI50-L18)*HDCP,IF(L54="LP",+L18+('Basis Calc'!$AI51-L18)*HDCP,+L18+('Basis Calc'!$AI52-L18)*HDCP)),"")</f>
      </c>
      <c r="N54" s="62">
        <f t="shared" si="9"/>
      </c>
      <c r="O54" s="62">
        <f t="shared" si="10"/>
      </c>
      <c r="P54" s="64">
        <f>IF(+O18&gt;0,IF(O54="HP",+O18+('Basis Calc'!$AI50-O18)*HDCP,IF(O54="LP",+O18+('Basis Calc'!$AI51-O18)*HDCP,+O18+('Basis Calc'!$AI52-O18)*HDCP)),"")</f>
      </c>
      <c r="Q54" s="65">
        <f t="shared" si="11"/>
      </c>
      <c r="R54" s="65">
        <f t="shared" si="12"/>
      </c>
      <c r="S54" s="67">
        <f>IF(+R18&gt;0,IF(R54="HP",+R18+('Basis Calc'!$AI50-R18)*HDCP,IF(R54="LP",+R18+('Basis Calc'!$AI51-R18)*HDCP,+R18+('Basis Calc'!$AI52-R18)*HDCP)),"")</f>
      </c>
      <c r="T54" s="62">
        <f t="shared" si="13"/>
      </c>
      <c r="U54" s="62">
        <f t="shared" si="14"/>
      </c>
      <c r="V54" s="64">
        <f>IF(+U18&gt;0,IF(U54="HP",+U18+('Basis Calc'!$AI50-U18)*HDCP,IF(U54="LP",+U18+('Basis Calc'!$AI51-U18)*HDCP,+U18+('Basis Calc'!$AI52-U18)*HDCP)),"")</f>
      </c>
      <c r="W54" s="65">
        <f t="shared" si="15"/>
      </c>
      <c r="X54" s="65">
        <f t="shared" si="16"/>
      </c>
      <c r="Y54" s="67">
        <f>IF(+X18&gt;0,IF(X54="HP",+X18+('Basis Calc'!$AI50-X18)*HDCP,IF(X54="LP",+X18+('Basis Calc'!$AI51-X18)*HDCP,+X18+('Basis Calc'!$AI52-X18)*HDCP)),"")</f>
      </c>
      <c r="Z54" s="62">
        <f t="shared" si="17"/>
      </c>
      <c r="AA54" s="62">
        <f t="shared" si="18"/>
      </c>
      <c r="AB54" s="64">
        <f>IF(+AA18&gt;0,IF(AA54="HP",+AA18+('Basis Calc'!$AI50-AA18)*HDCP,IF(AA54="LP",+AA18+('Basis Calc'!$AI51-AA18)*HDCP,+AA18+('Basis Calc'!$AI52-AA18)*HDCP)),"")</f>
      </c>
      <c r="AC54" s="65">
        <f t="shared" si="33"/>
      </c>
      <c r="AD54" s="65">
        <f t="shared" si="34"/>
      </c>
      <c r="AE54" s="67">
        <f>IF(+AD18&gt;0,IF(AD54="HP",+AD18+('Basis Calc'!$AI50-AD18)*HDCP,IF(AD54="LP",+AD18+('Basis Calc'!$AI51-AD18)*HDCP,+AD18+('Basis Calc'!$AI52-AD18)*HDCP)),"")</f>
      </c>
      <c r="AF54" s="62">
        <f t="shared" si="19"/>
      </c>
      <c r="AG54" s="62">
        <f t="shared" si="20"/>
      </c>
      <c r="AH54" s="64">
        <f>IF(+AG18&gt;0,IF(AG54="HP",+AG18+('Basis Calc'!$AI50-AG18)*HDCP,IF(AG54="LP",+AG18+('Basis Calc'!$AI51-AG18)*HDCP,+AG18+('Basis Calc'!$AI52-AG18)*HDCP)),"")</f>
      </c>
      <c r="AI54" s="65">
        <f t="shared" si="21"/>
      </c>
      <c r="AJ54" s="65">
        <f t="shared" si="22"/>
      </c>
      <c r="AK54" s="67">
        <f>IF(+AJ18&gt;0,IF(AJ54="HP",+AJ18+('Basis Calc'!$AI50-AJ18)*HDCP,IF(AJ54="LP",+AJ18+('Basis Calc'!$AI51-AJ18)*HDCP,+AJ18+('Basis Calc'!$AI52-AJ18)*HDCP)),"")</f>
      </c>
      <c r="AL54" s="62">
        <f t="shared" si="23"/>
      </c>
      <c r="AM54" s="62">
        <f t="shared" si="24"/>
      </c>
      <c r="AN54" s="64">
        <f>IF(+AM18&gt;0,IF(AM54="HP",+AM18+('Basis Calc'!$AI50-AM18)*HDCP,IF(AM54="LP",+AM18+('Basis Calc'!$AI51-AM18)*HDCP,+AM18+('Basis Calc'!$AI52-AM18)*HDCP)),"")</f>
      </c>
      <c r="AO54" s="65">
        <f t="shared" si="25"/>
      </c>
      <c r="AP54" s="65">
        <f t="shared" si="26"/>
      </c>
      <c r="AQ54" s="67">
        <f>IF(+AP18&gt;0,IF(AP54="HP",+AP18+('Basis Calc'!$AI50-AP18)*HDCP,IF(AP54="LP",+AP18+('Basis Calc'!$AI51-AP18)*HDCP,+AP18+('Basis Calc'!$AI52-AP18)*HDCP)),"")</f>
      </c>
      <c r="AR54" s="62">
        <f t="shared" si="27"/>
      </c>
      <c r="AS54" s="62">
        <f t="shared" si="28"/>
      </c>
      <c r="AT54" s="64">
        <f>IF(+AS18&gt;0,IF(AS54="HP",+AS18+('Basis Calc'!$AI50-AS18)*HDCP,IF(AS54="LP",+AS18+('Basis Calc'!$AI51-AS18)*HDCP,+AS18+('Basis Calc'!$AI52-AS18)*HDCP)),"")</f>
      </c>
      <c r="AU54" s="65">
        <f t="shared" si="29"/>
      </c>
      <c r="AV54" s="65">
        <f t="shared" si="30"/>
      </c>
      <c r="AW54" s="67">
        <f>IF(+AV18&gt;0,IF(AV54="HP",+AV18+('Basis Calc'!$AI50-AV18)*HDCP,IF(AV54="LP",+AV18+('Basis Calc'!$AI51-AV18)*HDCP,+AV18+('Basis Calc'!$AI52-AV18)*HDCP)),"")</f>
      </c>
      <c r="AX54" s="62">
        <f t="shared" si="31"/>
      </c>
      <c r="AY54" s="62">
        <f t="shared" si="32"/>
      </c>
      <c r="AZ54" s="64">
        <f>IF(+AY18&gt;0,IF(AY54="HP",+AY18+('Basis Calc'!$AI50-AY18)*HDCP,IF(AY54="LP",+AY18+('Basis Calc'!$AI51-AY18)*HDCP,+AY18+('Basis Calc'!$AI52-AY18)*HDCP)),"")</f>
      </c>
      <c r="BA54" s="52"/>
    </row>
    <row r="55" spans="1:53" ht="12.75">
      <c r="A55" s="58" t="s">
        <v>22</v>
      </c>
      <c r="B55" s="62">
        <f t="shared" si="1"/>
      </c>
      <c r="C55" s="62">
        <f t="shared" si="2"/>
      </c>
      <c r="D55" s="64">
        <f>IF(+C19&gt;0,IF(C55="HP",+C19+('Basis Calc'!$AI53-C19)*HDCP,IF(C55="LP",+C19+('Basis Calc'!$AI54-C19)*HDCP,+C19+('Basis Calc'!$AI55-C19)*HDCP)),"")</f>
      </c>
      <c r="E55" s="65">
        <f t="shared" si="3"/>
      </c>
      <c r="F55" s="65">
        <f t="shared" si="4"/>
      </c>
      <c r="G55" s="67">
        <f>IF(+F19&gt;0,IF(F55="HP",+F19+('Basis Calc'!$AI53-F19)*HDCP,IF(F55="LP",+F19+('Basis Calc'!$AI54-F19)*HDCP,+F19+('Basis Calc'!$AI55-F19)*HDCP)),"")</f>
      </c>
      <c r="H55" s="62">
        <f t="shared" si="5"/>
      </c>
      <c r="I55" s="62">
        <f t="shared" si="6"/>
      </c>
      <c r="J55" s="64">
        <f>IF(+I19&gt;0,IF(I55="HP",+I19+('Basis Calc'!$AI53-I19)*HDCP,IF(I55="LP",+I19+('Basis Calc'!$AI54-I19)*HDCP,+I19+('Basis Calc'!$AI55-I19)*HDCP)),"")</f>
      </c>
      <c r="K55" s="65">
        <f t="shared" si="7"/>
      </c>
      <c r="L55" s="65">
        <f t="shared" si="8"/>
      </c>
      <c r="M55" s="67">
        <f>IF(+L19&gt;0,IF(L55="HP",+L19+('Basis Calc'!$AI53-L19)*HDCP,IF(L55="LP",+L19+('Basis Calc'!$AI54-L19)*HDCP,+L19+('Basis Calc'!$AI55-L19)*HDCP)),"")</f>
      </c>
      <c r="N55" s="62">
        <f t="shared" si="9"/>
      </c>
      <c r="O55" s="62">
        <f t="shared" si="10"/>
      </c>
      <c r="P55" s="64">
        <f>IF(+O19&gt;0,IF(O55="HP",+O19+('Basis Calc'!$AI53-O19)*HDCP,IF(O55="LP",+O19+('Basis Calc'!$AI54-O19)*HDCP,+O19+('Basis Calc'!$AI55-O19)*HDCP)),"")</f>
      </c>
      <c r="Q55" s="65">
        <f t="shared" si="11"/>
      </c>
      <c r="R55" s="65">
        <f t="shared" si="12"/>
      </c>
      <c r="S55" s="67">
        <f>IF(+R19&gt;0,IF(R55="HP",+R19+('Basis Calc'!$AI53-R19)*HDCP,IF(R55="LP",+R19+('Basis Calc'!$AI54-R19)*HDCP,+R19+('Basis Calc'!$AI55-R19)*HDCP)),"")</f>
      </c>
      <c r="T55" s="62">
        <f t="shared" si="13"/>
      </c>
      <c r="U55" s="62">
        <f t="shared" si="14"/>
      </c>
      <c r="V55" s="64">
        <f>IF(+U19&gt;0,IF(U55="HP",+U19+('Basis Calc'!$AI53-U19)*HDCP,IF(U55="LP",+U19+('Basis Calc'!$AI54-U19)*HDCP,+U19+('Basis Calc'!$AI55-U19)*HDCP)),"")</f>
      </c>
      <c r="W55" s="65">
        <f t="shared" si="15"/>
      </c>
      <c r="X55" s="65">
        <f t="shared" si="16"/>
      </c>
      <c r="Y55" s="67">
        <f>IF(+X19&gt;0,IF(X55="HP",+X19+('Basis Calc'!$AI53-X19)*HDCP,IF(X55="LP",+X19+('Basis Calc'!$AI54-X19)*HDCP,+X19+('Basis Calc'!$AI55-X19)*HDCP)),"")</f>
      </c>
      <c r="Z55" s="62">
        <f t="shared" si="17"/>
      </c>
      <c r="AA55" s="62">
        <f t="shared" si="18"/>
      </c>
      <c r="AB55" s="64">
        <f>IF(+AA19&gt;0,IF(AA55="HP",+AA19+('Basis Calc'!$AI53-AA19)*HDCP,IF(AA55="LP",+AA19+('Basis Calc'!$AI54-AA19)*HDCP,+AA19+('Basis Calc'!$AI55-AA19)*HDCP)),"")</f>
      </c>
      <c r="AC55" s="65">
        <f t="shared" si="33"/>
      </c>
      <c r="AD55" s="65">
        <f t="shared" si="34"/>
      </c>
      <c r="AE55" s="67">
        <f>IF(+AD19&gt;0,IF(AD55="HP",+AD19+('Basis Calc'!$AI53-AD19)*HDCP,IF(AD55="LP",+AD19+('Basis Calc'!$AI54-AD19)*HDCP,+AD19+('Basis Calc'!$AI55-AD19)*HDCP)),"")</f>
      </c>
      <c r="AF55" s="62">
        <f t="shared" si="19"/>
      </c>
      <c r="AG55" s="62">
        <f t="shared" si="20"/>
      </c>
      <c r="AH55" s="64">
        <f>IF(+AG19&gt;0,IF(AG55="HP",+AG19+('Basis Calc'!$AI53-AG19)*HDCP,IF(AG55="LP",+AG19+('Basis Calc'!$AI54-AG19)*HDCP,+AG19+('Basis Calc'!$AI55-AG19)*HDCP)),"")</f>
      </c>
      <c r="AI55" s="65">
        <f t="shared" si="21"/>
      </c>
      <c r="AJ55" s="65">
        <f t="shared" si="22"/>
      </c>
      <c r="AK55" s="67">
        <f>IF(+AJ19&gt;0,IF(AJ55="HP",+AJ19+('Basis Calc'!$AI53-AJ19)*HDCP,IF(AJ55="LP",+AJ19+('Basis Calc'!$AI54-AJ19)*HDCP,+AJ19+('Basis Calc'!$AI55-AJ19)*HDCP)),"")</f>
      </c>
      <c r="AL55" s="62">
        <f t="shared" si="23"/>
      </c>
      <c r="AM55" s="62">
        <f t="shared" si="24"/>
      </c>
      <c r="AN55" s="64">
        <f>IF(+AM19&gt;0,IF(AM55="HP",+AM19+('Basis Calc'!$AI53-AM19)*HDCP,IF(AM55="LP",+AM19+('Basis Calc'!$AI54-AM19)*HDCP,+AM19+('Basis Calc'!$AI55-AM19)*HDCP)),"")</f>
      </c>
      <c r="AO55" s="65">
        <f t="shared" si="25"/>
      </c>
      <c r="AP55" s="65">
        <f t="shared" si="26"/>
      </c>
      <c r="AQ55" s="67">
        <f>IF(+AP19&gt;0,IF(AP55="HP",+AP19+('Basis Calc'!$AI53-AP19)*HDCP,IF(AP55="LP",+AP19+('Basis Calc'!$AI54-AP19)*HDCP,+AP19+('Basis Calc'!$AI55-AP19)*HDCP)),"")</f>
      </c>
      <c r="AR55" s="62">
        <f t="shared" si="27"/>
      </c>
      <c r="AS55" s="62">
        <f t="shared" si="28"/>
      </c>
      <c r="AT55" s="64">
        <f>IF(+AS19&gt;0,IF(AS55="HP",+AS19+('Basis Calc'!$AI53-AS19)*HDCP,IF(AS55="LP",+AS19+('Basis Calc'!$AI54-AS19)*HDCP,+AS19+('Basis Calc'!$AI55-AS19)*HDCP)),"")</f>
      </c>
      <c r="AU55" s="65">
        <f t="shared" si="29"/>
      </c>
      <c r="AV55" s="65">
        <f t="shared" si="30"/>
      </c>
      <c r="AW55" s="67">
        <f>IF(+AV19&gt;0,IF(AV55="HP",+AV19+('Basis Calc'!$AI53-AV19)*HDCP,IF(AV55="LP",+AV19+('Basis Calc'!$AI54-AV19)*HDCP,+AV19+('Basis Calc'!$AI55-AV19)*HDCP)),"")</f>
      </c>
      <c r="AX55" s="62">
        <f t="shared" si="31"/>
      </c>
      <c r="AY55" s="62">
        <f t="shared" si="32"/>
      </c>
      <c r="AZ55" s="64">
        <f>IF(+AY19&gt;0,IF(AY55="HP",+AY19+('Basis Calc'!$AI53-AY19)*HDCP,IF(AY55="LP",+AY19+('Basis Calc'!$AI54-AY19)*HDCP,+AY19+('Basis Calc'!$AI55-AY19)*HDCP)),"")</f>
      </c>
      <c r="BA55" s="52"/>
    </row>
    <row r="56" spans="1:53" ht="12.75">
      <c r="A56" s="59" t="s">
        <v>23</v>
      </c>
      <c r="B56" s="62">
        <f t="shared" si="1"/>
      </c>
      <c r="C56" s="62">
        <f t="shared" si="2"/>
      </c>
      <c r="D56" s="64">
        <f>IF(+C20&gt;0,IF(C56="HP",+C20+('Basis Calc'!$AI56-C20)*HDCP,IF(C56="LP",+C20+('Basis Calc'!$AI57-C20)*HDCP,+C20+('Basis Calc'!$AI58-C20)*HDCP)),"")</f>
      </c>
      <c r="E56" s="65">
        <f t="shared" si="3"/>
      </c>
      <c r="F56" s="65">
        <f t="shared" si="4"/>
      </c>
      <c r="G56" s="67">
        <f>IF(+F20&gt;0,IF(F56="HP",+F20+('Basis Calc'!$AI56-F20)*HDCP,IF(F56="LP",+F20+('Basis Calc'!$AI57-F20)*HDCP,+F20+('Basis Calc'!$AI58-F20)*HDCP)),"")</f>
      </c>
      <c r="H56" s="62">
        <f t="shared" si="5"/>
      </c>
      <c r="I56" s="62">
        <f t="shared" si="6"/>
      </c>
      <c r="J56" s="64">
        <f>IF(+I20&gt;0,IF(I56="HP",+I20+('Basis Calc'!$AI56-I20)*HDCP,IF(I56="LP",+I20+('Basis Calc'!$AI57-I20)*HDCP,+I20+('Basis Calc'!$AI58-I20)*HDCP)),"")</f>
      </c>
      <c r="K56" s="65">
        <f t="shared" si="7"/>
      </c>
      <c r="L56" s="65">
        <f t="shared" si="8"/>
      </c>
      <c r="M56" s="67">
        <f>IF(+L20&gt;0,IF(L56="HP",+L20+('Basis Calc'!$AI56-L20)*HDCP,IF(L56="LP",+L20+('Basis Calc'!$AI57-L20)*HDCP,+L20+('Basis Calc'!$AI58-L20)*HDCP)),"")</f>
      </c>
      <c r="N56" s="62">
        <f t="shared" si="9"/>
      </c>
      <c r="O56" s="62">
        <f t="shared" si="10"/>
      </c>
      <c r="P56" s="64">
        <f>IF(+O20&gt;0,IF(O56="HP",+O20+('Basis Calc'!$AI56-O20)*HDCP,IF(O56="LP",+O20+('Basis Calc'!$AI57-O20)*HDCP,+O20+('Basis Calc'!$AI58-O20)*HDCP)),"")</f>
      </c>
      <c r="Q56" s="65">
        <f t="shared" si="11"/>
      </c>
      <c r="R56" s="65">
        <f t="shared" si="12"/>
      </c>
      <c r="S56" s="67">
        <f>IF(+R20&gt;0,IF(R56="HP",+R20+('Basis Calc'!$AI56-R20)*HDCP,IF(R56="LP",+R20+('Basis Calc'!$AI57-R20)*HDCP,+R20+('Basis Calc'!$AI58-R20)*HDCP)),"")</f>
      </c>
      <c r="T56" s="62">
        <f t="shared" si="13"/>
      </c>
      <c r="U56" s="62">
        <f t="shared" si="14"/>
      </c>
      <c r="V56" s="64">
        <f>IF(+U20&gt;0,IF(U56="HP",+U20+('Basis Calc'!$AI56-U20)*HDCP,IF(U56="LP",+U20+('Basis Calc'!$AI57-U20)*HDCP,+U20+('Basis Calc'!$AI58-U20)*HDCP)),"")</f>
      </c>
      <c r="W56" s="65">
        <f t="shared" si="15"/>
      </c>
      <c r="X56" s="65">
        <f t="shared" si="16"/>
      </c>
      <c r="Y56" s="67">
        <f>IF(+X20&gt;0,IF(X56="HP",+X20+('Basis Calc'!$AI56-X20)*HDCP,IF(X56="LP",+X20+('Basis Calc'!$AI57-X20)*HDCP,+X20+('Basis Calc'!$AI58-X20)*HDCP)),"")</f>
      </c>
      <c r="Z56" s="62">
        <f t="shared" si="17"/>
      </c>
      <c r="AA56" s="62">
        <f t="shared" si="18"/>
      </c>
      <c r="AB56" s="64">
        <f>IF(+AA20&gt;0,IF(AA56="HP",+AA20+('Basis Calc'!$AI56-AA20)*HDCP,IF(AA56="LP",+AA20+('Basis Calc'!$AI57-AA20)*HDCP,+AA20+('Basis Calc'!$AI58-AA20)*HDCP)),"")</f>
      </c>
      <c r="AC56" s="65">
        <f t="shared" si="33"/>
      </c>
      <c r="AD56" s="65">
        <f t="shared" si="34"/>
      </c>
      <c r="AE56" s="67">
        <f>IF(+AD20&gt;0,IF(AD56="HP",+AD20+('Basis Calc'!$AI56-AD20)*HDCP,IF(AD56="LP",+AD20+('Basis Calc'!$AI57-AD20)*HDCP,+AD20+('Basis Calc'!$AI58-AD20)*HDCP)),"")</f>
      </c>
      <c r="AF56" s="62">
        <f t="shared" si="19"/>
      </c>
      <c r="AG56" s="62">
        <f t="shared" si="20"/>
      </c>
      <c r="AH56" s="64">
        <f>IF(+AG20&gt;0,IF(AG56="HP",+AG20+('Basis Calc'!$AI56-AG20)*HDCP,IF(AG56="LP",+AG20+('Basis Calc'!$AI57-AG20)*HDCP,+AG20+('Basis Calc'!$AI58-AG20)*HDCP)),"")</f>
      </c>
      <c r="AI56" s="65">
        <f t="shared" si="21"/>
      </c>
      <c r="AJ56" s="65">
        <f t="shared" si="22"/>
      </c>
      <c r="AK56" s="67">
        <f>IF(+AJ20&gt;0,IF(AJ56="HP",+AJ20+('Basis Calc'!$AI56-AJ20)*HDCP,IF(AJ56="LP",+AJ20+('Basis Calc'!$AI57-AJ20)*HDCP,+AJ20+('Basis Calc'!$AI58-AJ20)*HDCP)),"")</f>
      </c>
      <c r="AL56" s="62">
        <f t="shared" si="23"/>
      </c>
      <c r="AM56" s="62">
        <f t="shared" si="24"/>
      </c>
      <c r="AN56" s="64">
        <f>IF(+AM20&gt;0,IF(AM56="HP",+AM20+('Basis Calc'!$AI56-AM20)*HDCP,IF(AM56="LP",+AM20+('Basis Calc'!$AI57-AM20)*HDCP,+AM20+('Basis Calc'!$AI58-AM20)*HDCP)),"")</f>
      </c>
      <c r="AO56" s="65">
        <f t="shared" si="25"/>
      </c>
      <c r="AP56" s="65">
        <f t="shared" si="26"/>
      </c>
      <c r="AQ56" s="67">
        <f>IF(+AP20&gt;0,IF(AP56="HP",+AP20+('Basis Calc'!$AI56-AP20)*HDCP,IF(AP56="LP",+AP20+('Basis Calc'!$AI57-AP20)*HDCP,+AP20+('Basis Calc'!$AI58-AP20)*HDCP)),"")</f>
      </c>
      <c r="AR56" s="62">
        <f t="shared" si="27"/>
      </c>
      <c r="AS56" s="62">
        <f t="shared" si="28"/>
      </c>
      <c r="AT56" s="64">
        <f>IF(+AS20&gt;0,IF(AS56="HP",+AS20+('Basis Calc'!$AI56-AS20)*HDCP,IF(AS56="LP",+AS20+('Basis Calc'!$AI57-AS20)*HDCP,+AS20+('Basis Calc'!$AI58-AS20)*HDCP)),"")</f>
      </c>
      <c r="AU56" s="65">
        <f t="shared" si="29"/>
      </c>
      <c r="AV56" s="65">
        <f t="shared" si="30"/>
      </c>
      <c r="AW56" s="67">
        <f>IF(+AV20&gt;0,IF(AV56="HP",+AV20+('Basis Calc'!$AI56-AV20)*HDCP,IF(AV56="LP",+AV20+('Basis Calc'!$AI57-AV20)*HDCP,+AV20+('Basis Calc'!$AI58-AV20)*HDCP)),"")</f>
      </c>
      <c r="AX56" s="62">
        <f t="shared" si="31"/>
      </c>
      <c r="AY56" s="62">
        <f t="shared" si="32"/>
      </c>
      <c r="AZ56" s="64">
        <f>IF(+AY20&gt;0,IF(AY56="HP",+AY20+('Basis Calc'!$AI56-AY20)*HDCP,IF(AY56="LP",+AY20+('Basis Calc'!$AI57-AY20)*HDCP,+AY20+('Basis Calc'!$AI58-AY20)*HDCP)),"")</f>
      </c>
      <c r="BA56" s="52"/>
    </row>
    <row r="57" spans="1:53" ht="12.75">
      <c r="A57" s="58" t="s">
        <v>24</v>
      </c>
      <c r="B57" s="62">
        <f t="shared" si="1"/>
      </c>
      <c r="C57" s="62">
        <f t="shared" si="2"/>
      </c>
      <c r="D57" s="64">
        <f>IF(+C21&gt;0,IF(C57="HP",+C21+('Basis Calc'!$AI59-C21)*HDCP,IF(C57="LP",+C21+('Basis Calc'!$AI60-C21)*HDCP,+C21+('Basis Calc'!$AI61-C21)*HDCP)),"")</f>
      </c>
      <c r="E57" s="65">
        <f t="shared" si="3"/>
      </c>
      <c r="F57" s="65">
        <f t="shared" si="4"/>
      </c>
      <c r="G57" s="67">
        <f>IF(+F21&gt;0,IF(F57="HP",+F21+('Basis Calc'!$AI59-F21)*HDCP,IF(F57="LP",+F21+('Basis Calc'!$AI60-F21)*HDCP,+F21+('Basis Calc'!$AI61-F21)*HDCP)),"")</f>
      </c>
      <c r="H57" s="62">
        <f t="shared" si="5"/>
      </c>
      <c r="I57" s="62">
        <f t="shared" si="6"/>
      </c>
      <c r="J57" s="64">
        <f>IF(+I21&gt;0,IF(I57="HP",+I21+('Basis Calc'!$AI59-I21)*HDCP,IF(I57="LP",+I21+('Basis Calc'!$AI60-I21)*HDCP,+I21+('Basis Calc'!$AI61-I21)*HDCP)),"")</f>
      </c>
      <c r="K57" s="65">
        <f t="shared" si="7"/>
      </c>
      <c r="L57" s="65">
        <f t="shared" si="8"/>
      </c>
      <c r="M57" s="67">
        <f>IF(+L21&gt;0,IF(L57="HP",+L21+('Basis Calc'!$AI59-L21)*HDCP,IF(L57="LP",+L21+('Basis Calc'!$AI60-L21)*HDCP,+L21+('Basis Calc'!$AI61-L21)*HDCP)),"")</f>
      </c>
      <c r="N57" s="62">
        <f t="shared" si="9"/>
      </c>
      <c r="O57" s="62">
        <f t="shared" si="10"/>
      </c>
      <c r="P57" s="64">
        <f>IF(+O21&gt;0,IF(O57="HP",+O21+('Basis Calc'!$AI59-O21)*HDCP,IF(O57="LP",+O21+('Basis Calc'!$AI60-O21)*HDCP,+O21+('Basis Calc'!$AI61-O21)*HDCP)),"")</f>
      </c>
      <c r="Q57" s="65">
        <f t="shared" si="11"/>
      </c>
      <c r="R57" s="65">
        <f t="shared" si="12"/>
      </c>
      <c r="S57" s="67">
        <f>IF(+R21&gt;0,IF(R57="HP",+R21+('Basis Calc'!$AI59-R21)*HDCP,IF(R57="LP",+R21+('Basis Calc'!$AI60-R21)*HDCP,+R21+('Basis Calc'!$AI61-R21)*HDCP)),"")</f>
      </c>
      <c r="T57" s="62">
        <f t="shared" si="13"/>
      </c>
      <c r="U57" s="62">
        <f t="shared" si="14"/>
      </c>
      <c r="V57" s="64">
        <f>IF(+U21&gt;0,IF(U57="HP",+U21+('Basis Calc'!$AI59-U21)*HDCP,IF(U57="LP",+U21+('Basis Calc'!$AI60-U21)*HDCP,+U21+('Basis Calc'!$AI61-U21)*HDCP)),"")</f>
      </c>
      <c r="W57" s="65">
        <f t="shared" si="15"/>
      </c>
      <c r="X57" s="65">
        <f t="shared" si="16"/>
      </c>
      <c r="Y57" s="67">
        <f>IF(+X21&gt;0,IF(X57="HP",+X21+('Basis Calc'!$AI59-X21)*HDCP,IF(X57="LP",+X21+('Basis Calc'!$AI60-X21)*HDCP,+X21+('Basis Calc'!$AI61-X21)*HDCP)),"")</f>
      </c>
      <c r="Z57" s="62">
        <f t="shared" si="17"/>
      </c>
      <c r="AA57" s="62">
        <f t="shared" si="18"/>
      </c>
      <c r="AB57" s="64">
        <f>IF(+AA21&gt;0,IF(AA57="HP",+AA21+('Basis Calc'!$AI59-AA21)*HDCP,IF(AA57="LP",+AA21+('Basis Calc'!$AI60-AA21)*HDCP,+AA21+('Basis Calc'!$AI61-AA21)*HDCP)),"")</f>
      </c>
      <c r="AC57" s="65">
        <f t="shared" si="33"/>
      </c>
      <c r="AD57" s="65">
        <f t="shared" si="34"/>
      </c>
      <c r="AE57" s="67">
        <f>IF(+AD21&gt;0,IF(AD57="HP",+AD21+('Basis Calc'!$AI59-AD21)*HDCP,IF(AD57="LP",+AD21+('Basis Calc'!$AI60-AD21)*HDCP,+AD21+('Basis Calc'!$AI61-AD21)*HDCP)),"")</f>
      </c>
      <c r="AF57" s="62">
        <f t="shared" si="19"/>
      </c>
      <c r="AG57" s="62">
        <f t="shared" si="20"/>
      </c>
      <c r="AH57" s="64">
        <f>IF(+AG21&gt;0,IF(AG57="HP",+AG21+('Basis Calc'!$AI59-AG21)*HDCP,IF(AG57="LP",+AG21+('Basis Calc'!$AI60-AG21)*HDCP,+AG21+('Basis Calc'!$AI61-AG21)*HDCP)),"")</f>
      </c>
      <c r="AI57" s="65">
        <f t="shared" si="21"/>
      </c>
      <c r="AJ57" s="65">
        <f t="shared" si="22"/>
      </c>
      <c r="AK57" s="67">
        <f>IF(+AJ21&gt;0,IF(AJ57="HP",+AJ21+('Basis Calc'!$AI59-AJ21)*HDCP,IF(AJ57="LP",+AJ21+('Basis Calc'!$AI60-AJ21)*HDCP,+AJ21+('Basis Calc'!$AI61-AJ21)*HDCP)),"")</f>
      </c>
      <c r="AL57" s="62">
        <f t="shared" si="23"/>
      </c>
      <c r="AM57" s="62">
        <f t="shared" si="24"/>
      </c>
      <c r="AN57" s="64">
        <f>IF(+AM21&gt;0,IF(AM57="HP",+AM21+('Basis Calc'!$AI59-AM21)*HDCP,IF(AM57="LP",+AM21+('Basis Calc'!$AI60-AM21)*HDCP,+AM21+('Basis Calc'!$AI61-AM21)*HDCP)),"")</f>
      </c>
      <c r="AO57" s="65">
        <f t="shared" si="25"/>
      </c>
      <c r="AP57" s="65">
        <f t="shared" si="26"/>
      </c>
      <c r="AQ57" s="67">
        <f>IF(+AP21&gt;0,IF(AP57="HP",+AP21+('Basis Calc'!$AI59-AP21)*HDCP,IF(AP57="LP",+AP21+('Basis Calc'!$AI60-AP21)*HDCP,+AP21+('Basis Calc'!$AI61-AP21)*HDCP)),"")</f>
      </c>
      <c r="AR57" s="62">
        <f t="shared" si="27"/>
      </c>
      <c r="AS57" s="62">
        <f t="shared" si="28"/>
      </c>
      <c r="AT57" s="64">
        <f>IF(+AS21&gt;0,IF(AS57="HP",+AS21+('Basis Calc'!$AI59-AS21)*HDCP,IF(AS57="LP",+AS21+('Basis Calc'!$AI60-AS21)*HDCP,+AS21+('Basis Calc'!$AI61-AS21)*HDCP)),"")</f>
      </c>
      <c r="AU57" s="65">
        <f t="shared" si="29"/>
      </c>
      <c r="AV57" s="65">
        <f t="shared" si="30"/>
      </c>
      <c r="AW57" s="67">
        <f>IF(+AV21&gt;0,IF(AV57="HP",+AV21+('Basis Calc'!$AI59-AV21)*HDCP,IF(AV57="LP",+AV21+('Basis Calc'!$AI60-AV21)*HDCP,+AV21+('Basis Calc'!$AI61-AV21)*HDCP)),"")</f>
      </c>
      <c r="AX57" s="62">
        <f t="shared" si="31"/>
      </c>
      <c r="AY57" s="62">
        <f t="shared" si="32"/>
      </c>
      <c r="AZ57" s="64">
        <f>IF(+AY21&gt;0,IF(AY57="HP",+AY21+('Basis Calc'!$AI59-AY21)*HDCP,IF(AY57="LP",+AY21+('Basis Calc'!$AI60-AY21)*HDCP,+AY21+('Basis Calc'!$AI61-AY21)*HDCP)),"")</f>
      </c>
      <c r="BA57" s="52"/>
    </row>
    <row r="58" spans="1:53" ht="13.5" thickBot="1">
      <c r="A58" s="61" t="s">
        <v>25</v>
      </c>
      <c r="B58" s="91">
        <f t="shared" si="1"/>
      </c>
      <c r="C58" s="91">
        <f t="shared" si="2"/>
      </c>
      <c r="D58" s="92">
        <f>IF(+C22&gt;0,IF(C58="HP",+C22+('Basis Calc'!$AI62-C22)*HDCP,IF(C58="LP",+C22+('Basis Calc'!$AI63-C22)*HDCP,+C22+('Basis Calc'!$AI64-C22)*HDCP)),"")</f>
      </c>
      <c r="E58" s="93">
        <f t="shared" si="3"/>
      </c>
      <c r="F58" s="93">
        <f t="shared" si="4"/>
      </c>
      <c r="G58" s="94">
        <f>IF(+F22&gt;0,IF(F58="HP",+F22+('Basis Calc'!$AI62-F22)*HDCP,IF(F58="LP",+F22+('Basis Calc'!$AI63-F22)*HDCP,+F22+('Basis Calc'!$AI64-F22)*HDCP)),"")</f>
      </c>
      <c r="H58" s="91">
        <f t="shared" si="5"/>
      </c>
      <c r="I58" s="91">
        <f t="shared" si="6"/>
      </c>
      <c r="J58" s="92">
        <f>IF(+I22&gt;0,IF(I58="HP",+I22+('Basis Calc'!$AI62-I22)*HDCP,IF(I58="LP",+I22+('Basis Calc'!$AI63-I22)*HDCP,+I22+('Basis Calc'!$AI64-I22)*HDCP)),"")</f>
      </c>
      <c r="K58" s="93">
        <f t="shared" si="7"/>
      </c>
      <c r="L58" s="93">
        <f t="shared" si="8"/>
      </c>
      <c r="M58" s="94">
        <f>IF(+L22&gt;0,IF(L58="HP",+L22+('Basis Calc'!$AI62-L22)*HDCP,IF(L58="LP",+L22+('Basis Calc'!$AI63-L22)*HDCP,+L22+('Basis Calc'!$AI64-L22)*HDCP)),"")</f>
      </c>
      <c r="N58" s="95">
        <f t="shared" si="9"/>
      </c>
      <c r="O58" s="91">
        <f t="shared" si="10"/>
      </c>
      <c r="P58" s="92">
        <f>IF(+O22&gt;0,IF(O58="HP",+O22+('Basis Calc'!$AI62-O22)*HDCP,IF(O58="LP",+O22+('Basis Calc'!$AI63-O22)*HDCP,+O22+('Basis Calc'!$AI64-O22)*HDCP)),"")</f>
      </c>
      <c r="Q58" s="93">
        <f t="shared" si="11"/>
      </c>
      <c r="R58" s="93">
        <f t="shared" si="12"/>
      </c>
      <c r="S58" s="94">
        <f>IF(+R22&gt;0,IF(R58="HP",+R22+('Basis Calc'!$AI62-R22)*HDCP,IF(R58="LP",+R22+('Basis Calc'!$AI63-R22)*HDCP,+R22+('Basis Calc'!$AI64-R22)*HDCP)),"")</f>
      </c>
      <c r="T58" s="91">
        <f t="shared" si="13"/>
      </c>
      <c r="U58" s="91">
        <f t="shared" si="14"/>
      </c>
      <c r="V58" s="92">
        <f>IF(+U22&gt;0,IF(U58="HP",+U22+('Basis Calc'!$AI62-U22)*HDCP,IF(U58="LP",+U22+('Basis Calc'!$AI63-U22)*HDCP,+U22+('Basis Calc'!$AI64-U22)*HDCP)),"")</f>
      </c>
      <c r="W58" s="93">
        <f t="shared" si="15"/>
      </c>
      <c r="X58" s="93">
        <f t="shared" si="16"/>
      </c>
      <c r="Y58" s="94">
        <f>IF(+X22&gt;0,IF(X58="HP",+X22+('Basis Calc'!$AI62-X22)*HDCP,IF(X58="LP",+X22+('Basis Calc'!$AI63-X22)*HDCP,+X22+('Basis Calc'!$AI64-X22)*HDCP)),"")</f>
      </c>
      <c r="Z58" s="91">
        <f t="shared" si="17"/>
      </c>
      <c r="AA58" s="91">
        <f t="shared" si="18"/>
      </c>
      <c r="AB58" s="92">
        <f>IF(+AA22&gt;0,IF(AA58="HP",+AA22+('Basis Calc'!$AI62-AA22)*HDCP,IF(AA58="LP",+AA22+('Basis Calc'!$AI63-AA22)*HDCP,+AA22+('Basis Calc'!$AI64-AA22)*HDCP)),"")</f>
      </c>
      <c r="AC58" s="93">
        <f t="shared" si="33"/>
      </c>
      <c r="AD58" s="93">
        <f t="shared" si="34"/>
      </c>
      <c r="AE58" s="94">
        <f>IF(+AD22&gt;0,IF(AD58="HP",+AD22+('Basis Calc'!$AI62-AD22)*HDCP,IF(AD58="LP",+AD22+('Basis Calc'!$AI63-AD22)*HDCP,+AD22+('Basis Calc'!$AI64-AD22)*HDCP)),"")</f>
      </c>
      <c r="AF58" s="91">
        <f t="shared" si="19"/>
      </c>
      <c r="AG58" s="91">
        <f t="shared" si="20"/>
      </c>
      <c r="AH58" s="92">
        <f>IF(+AG22&gt;0,IF(AG58="HP",+AG22+('Basis Calc'!$AI62-AG22)*HDCP,IF(AG58="LP",+AG22+('Basis Calc'!$AI63-AG22)*HDCP,+AG22+('Basis Calc'!$AI64-AG22)*HDCP)),"")</f>
      </c>
      <c r="AI58" s="93">
        <f t="shared" si="21"/>
      </c>
      <c r="AJ58" s="93">
        <f t="shared" si="22"/>
      </c>
      <c r="AK58" s="94">
        <f>IF(+AJ22&gt;0,IF(AJ58="HP",+AJ22+('Basis Calc'!$AI62-AJ22)*HDCP,IF(AJ58="LP",+AJ22+('Basis Calc'!$AI63-AJ22)*HDCP,+AJ22+('Basis Calc'!$AI64-AJ22)*HDCP)),"")</f>
      </c>
      <c r="AL58" s="91">
        <f t="shared" si="23"/>
      </c>
      <c r="AM58" s="91">
        <f t="shared" si="24"/>
      </c>
      <c r="AN58" s="92">
        <f>IF(+AM22&gt;0,IF(AM58="HP",+AM22+('Basis Calc'!$AI62-AM22)*HDCP,IF(AM58="LP",+AM22+('Basis Calc'!$AI63-AM22)*HDCP,+AM22+('Basis Calc'!$AI64-AM22)*HDCP)),"")</f>
      </c>
      <c r="AO58" s="93">
        <f t="shared" si="25"/>
      </c>
      <c r="AP58" s="93">
        <f t="shared" si="26"/>
      </c>
      <c r="AQ58" s="94">
        <f>IF(+AP22&gt;0,IF(AP58="HP",+AP22+('Basis Calc'!$AI62-AP22)*HDCP,IF(AP58="LP",+AP22+('Basis Calc'!$AI63-AP22)*HDCP,+AP22+('Basis Calc'!$AI64-AP22)*HDCP)),"")</f>
      </c>
      <c r="AR58" s="91">
        <f t="shared" si="27"/>
      </c>
      <c r="AS58" s="91">
        <f t="shared" si="28"/>
      </c>
      <c r="AT58" s="92">
        <f>IF(+AS22&gt;0,IF(AS58="HP",+AS22+('Basis Calc'!$AI62-AS22)*HDCP,IF(AS58="LP",+AS22+('Basis Calc'!$AI63-AS22)*HDCP,+AS22+('Basis Calc'!$AI64-AS22)*HDCP)),"")</f>
      </c>
      <c r="AU58" s="93">
        <f t="shared" si="29"/>
      </c>
      <c r="AV58" s="93">
        <f t="shared" si="30"/>
      </c>
      <c r="AW58" s="94">
        <f>IF(+AV22&gt;0,IF(AV58="HP",+AV22+('Basis Calc'!$AI62-AV22)*HDCP,IF(AV58="LP",+AV22+('Basis Calc'!$AI63-AV22)*HDCP,+AV22+('Basis Calc'!$AI64-AV22)*HDCP)),"")</f>
      </c>
      <c r="AX58" s="91">
        <f t="shared" si="31"/>
      </c>
      <c r="AY58" s="91">
        <f t="shared" si="32"/>
      </c>
      <c r="AZ58" s="92">
        <f>IF(+AY22&gt;0,IF(AY58="HP",+AY22+('Basis Calc'!$AI62-AY22)*HDCP,IF(AY58="LP",+AY22+('Basis Calc'!$AI63-AY22)*HDCP,+AY22+('Basis Calc'!$AI64-AY22)*HDCP)),"")</f>
      </c>
      <c r="BA58" s="52"/>
    </row>
    <row r="59" spans="1:53" s="6" customFormat="1" ht="12.75">
      <c r="A59" s="53"/>
      <c r="B59" s="96"/>
      <c r="C59" s="97" t="s">
        <v>27</v>
      </c>
      <c r="D59" s="98">
        <f>SUMIF(C$38:C$58,"HP",D$38:D$58)</f>
        <v>8584755.1</v>
      </c>
      <c r="E59" s="96"/>
      <c r="F59" s="97" t="s">
        <v>27</v>
      </c>
      <c r="G59" s="98">
        <f>SUMIF(F$38:F$58,"HP",G$38:G$58)</f>
        <v>0</v>
      </c>
      <c r="H59" s="96"/>
      <c r="I59" s="97" t="s">
        <v>27</v>
      </c>
      <c r="J59" s="98">
        <f>SUMIF(I$38:I$58,"HP",J$38:J$58)</f>
        <v>11143539.3</v>
      </c>
      <c r="K59" s="96"/>
      <c r="L59" s="97" t="s">
        <v>27</v>
      </c>
      <c r="M59" s="99">
        <f>SUMIF(L$38:L$58,"HP",M$38:M$58)</f>
        <v>0</v>
      </c>
      <c r="N59" s="98"/>
      <c r="O59" s="97" t="s">
        <v>27</v>
      </c>
      <c r="P59" s="98">
        <f>SUMIF(O$38:O$58,"HP",P$38:P$58)</f>
        <v>0</v>
      </c>
      <c r="Q59" s="96"/>
      <c r="R59" s="97" t="s">
        <v>27</v>
      </c>
      <c r="S59" s="99">
        <f>SUMIF(R$38:R$58,"HP",S$38:S$58)</f>
        <v>11220146.8</v>
      </c>
      <c r="T59" s="98"/>
      <c r="U59" s="97" t="s">
        <v>27</v>
      </c>
      <c r="V59" s="98">
        <f>SUMIF(U$38:U$58,"HP",V$38:V$58)</f>
        <v>2508214.0000000005</v>
      </c>
      <c r="W59" s="96"/>
      <c r="X59" s="97" t="s">
        <v>27</v>
      </c>
      <c r="Y59" s="99">
        <f>SUMIF(X$38:X$58,"HP",Y$38:Y$58)</f>
        <v>9057395.9</v>
      </c>
      <c r="Z59" s="98"/>
      <c r="AA59" s="97" t="s">
        <v>27</v>
      </c>
      <c r="AB59" s="98">
        <f>SUMIF(AA$38:AA$58,"HP",AB$38:AB$58)</f>
        <v>8586930.3</v>
      </c>
      <c r="AC59" s="96"/>
      <c r="AD59" s="97" t="s">
        <v>27</v>
      </c>
      <c r="AE59" s="99">
        <f>SUMIF(AD$38:AD$58,"HP",AE$38:AE$58)</f>
        <v>11098267.200000001</v>
      </c>
      <c r="AF59" s="98"/>
      <c r="AG59" s="98" t="s">
        <v>27</v>
      </c>
      <c r="AH59" s="98">
        <f>SUMIF(AG$38:AG$58,"HP",AH$38:AH$58)</f>
        <v>0</v>
      </c>
      <c r="AI59" s="96"/>
      <c r="AJ59" s="97" t="s">
        <v>27</v>
      </c>
      <c r="AK59" s="99">
        <f>SUMIF(AJ$38:AJ$58,"HP",AK$38:AK$58)</f>
        <v>0</v>
      </c>
      <c r="AL59" s="98"/>
      <c r="AM59" s="98" t="s">
        <v>27</v>
      </c>
      <c r="AN59" s="98">
        <f>SUMIF(AM$38:AM$58,"HP",AN$38:AN$58)</f>
        <v>0</v>
      </c>
      <c r="AO59" s="96"/>
      <c r="AP59" s="97" t="s">
        <v>27</v>
      </c>
      <c r="AQ59" s="99">
        <f>SUMIF(AP$38:AP$58,"HP",AQ$38:AQ$58)</f>
        <v>0</v>
      </c>
      <c r="AR59" s="98"/>
      <c r="AS59" s="98" t="s">
        <v>27</v>
      </c>
      <c r="AT59" s="98">
        <f>SUMIF(AS$38:AS$58,"HP",AT$38:AT$58)</f>
        <v>0</v>
      </c>
      <c r="AU59" s="96"/>
      <c r="AV59" s="97" t="s">
        <v>27</v>
      </c>
      <c r="AW59" s="99">
        <f>SUMIF(AV$38:AV$58,"HP",AW$38:AW$58)</f>
        <v>0</v>
      </c>
      <c r="AX59" s="96"/>
      <c r="AY59" s="97" t="s">
        <v>27</v>
      </c>
      <c r="AZ59" s="99">
        <f>SUMIF(AY$38:AY$58,"HP",AZ$38:AZ$58)</f>
        <v>0</v>
      </c>
      <c r="BA59" s="54"/>
    </row>
    <row r="60" spans="1:53" s="6" customFormat="1" ht="12.75">
      <c r="A60" s="55" t="s">
        <v>32</v>
      </c>
      <c r="B60" s="96" t="str">
        <f>B38</f>
        <v>K3IU</v>
      </c>
      <c r="C60" s="97" t="s">
        <v>29</v>
      </c>
      <c r="D60" s="98">
        <f>SUMIF(C$38:C$58,"LP",D$38:D$58)</f>
        <v>214683</v>
      </c>
      <c r="E60" s="96" t="str">
        <f>E38</f>
        <v>W1WBB</v>
      </c>
      <c r="F60" s="97" t="s">
        <v>29</v>
      </c>
      <c r="G60" s="98">
        <f>SUMIF(F$38:F$58,"LP",G$38:G$58)</f>
        <v>1372.4</v>
      </c>
      <c r="H60" s="96" t="str">
        <f>H38</f>
        <v>W1AN</v>
      </c>
      <c r="I60" s="97" t="s">
        <v>29</v>
      </c>
      <c r="J60" s="98">
        <f>SUMIF(I$38:I$58,"LP",J$38:J$58)</f>
        <v>0</v>
      </c>
      <c r="K60" s="96" t="str">
        <f>K38</f>
        <v>KS1J</v>
      </c>
      <c r="L60" s="97" t="s">
        <v>29</v>
      </c>
      <c r="M60" s="99">
        <f>SUMIF(L$38:L$58,"LP",M$38:M$58)</f>
        <v>407968</v>
      </c>
      <c r="N60" s="96" t="str">
        <f>N38</f>
        <v>KA1VMG</v>
      </c>
      <c r="O60" s="97" t="s">
        <v>29</v>
      </c>
      <c r="P60" s="98">
        <f>SUMIF(O$38:O$58,"LP",P$38:P$58)</f>
        <v>214657.5</v>
      </c>
      <c r="Q60" s="96" t="str">
        <f>Q38</f>
        <v>K1SD</v>
      </c>
      <c r="R60" s="97" t="s">
        <v>29</v>
      </c>
      <c r="S60" s="99">
        <f>SUMIF(R$38:R$58,"LP",S$38:S$58)</f>
        <v>0</v>
      </c>
      <c r="T60" s="96" t="str">
        <f>T38</f>
        <v>W1XX</v>
      </c>
      <c r="U60" s="97" t="s">
        <v>29</v>
      </c>
      <c r="V60" s="98">
        <f>SUMIF(U$38:U$58,"LP",V$38:V$58)</f>
        <v>0</v>
      </c>
      <c r="W60" s="96" t="str">
        <f>W38</f>
        <v>KI1G</v>
      </c>
      <c r="X60" s="97" t="s">
        <v>29</v>
      </c>
      <c r="Y60" s="99">
        <f>SUMIF(X$38:X$58,"LP",Y$38:Y$58)</f>
        <v>0</v>
      </c>
      <c r="Z60" s="96" t="str">
        <f>Z38</f>
        <v>K1DM</v>
      </c>
      <c r="AA60" s="97" t="s">
        <v>29</v>
      </c>
      <c r="AB60" s="98">
        <f>SUMIF(AA$38:AA$58,"LP",AB$38:AB$58)</f>
        <v>0</v>
      </c>
      <c r="AC60" s="96" t="str">
        <f>AC38</f>
        <v>KB1RFJ</v>
      </c>
      <c r="AD60" s="97" t="s">
        <v>29</v>
      </c>
      <c r="AE60" s="99">
        <f>SUMIF(AD$38:AD$58,"LP",AE$38:AE$58)</f>
        <v>0</v>
      </c>
      <c r="AF60" s="96">
        <f>AF38</f>
      </c>
      <c r="AG60" s="98" t="s">
        <v>29</v>
      </c>
      <c r="AH60" s="98">
        <f>SUMIF(AG$38:AG$58,"LP",AH$38:AH$58)</f>
        <v>0</v>
      </c>
      <c r="AI60" s="96">
        <f>AI38</f>
      </c>
      <c r="AJ60" s="97" t="s">
        <v>29</v>
      </c>
      <c r="AK60" s="99">
        <f>SUMIF(AJ$38:AJ$58,"LP",AK$38:AK$58)</f>
        <v>0</v>
      </c>
      <c r="AL60" s="96">
        <f>AL38</f>
      </c>
      <c r="AM60" s="98" t="s">
        <v>29</v>
      </c>
      <c r="AN60" s="98">
        <f>SUMIF(AM$38:AM$58,"LP",AN$38:AN$58)</f>
        <v>0</v>
      </c>
      <c r="AO60" s="96">
        <f>AO38</f>
      </c>
      <c r="AP60" s="97" t="s">
        <v>29</v>
      </c>
      <c r="AQ60" s="99">
        <f>SUMIF(AP$38:AP$58,"LP",AQ$38:AQ$58)</f>
        <v>0</v>
      </c>
      <c r="AR60" s="96">
        <f>AR38</f>
      </c>
      <c r="AS60" s="98" t="s">
        <v>29</v>
      </c>
      <c r="AT60" s="98">
        <f>SUMIF(AS$38:AS$58,"LP",AT$38:AT$58)</f>
        <v>0</v>
      </c>
      <c r="AU60" s="96">
        <f>AU38</f>
      </c>
      <c r="AV60" s="97" t="s">
        <v>29</v>
      </c>
      <c r="AW60" s="99">
        <f>SUMIF(AV$38:AV$58,"LP",AW$38:AW$58)</f>
        <v>0</v>
      </c>
      <c r="AX60" s="96">
        <f>AX38</f>
      </c>
      <c r="AY60" s="97" t="s">
        <v>29</v>
      </c>
      <c r="AZ60" s="99">
        <f>SUMIF(AY$38:AY$58,"LP",AZ$38:AZ$58)</f>
        <v>0</v>
      </c>
      <c r="BA60" s="54"/>
    </row>
    <row r="61" spans="1:53" s="6" customFormat="1" ht="12.75">
      <c r="A61" s="56"/>
      <c r="B61" s="100"/>
      <c r="C61" s="101" t="s">
        <v>31</v>
      </c>
      <c r="D61" s="102">
        <f>SUMIF(C$38:C$58,"QRP",D$38:D$58)</f>
        <v>0</v>
      </c>
      <c r="E61" s="100"/>
      <c r="F61" s="101" t="s">
        <v>31</v>
      </c>
      <c r="G61" s="102">
        <f>SUMIF(F$38:F$58,"QRP",G$38:G$58)</f>
        <v>0</v>
      </c>
      <c r="H61" s="100"/>
      <c r="I61" s="101" t="s">
        <v>31</v>
      </c>
      <c r="J61" s="102">
        <f>SUMIF(I$38:I$58,"QRP",J$38:J$58)</f>
        <v>0</v>
      </c>
      <c r="K61" s="100"/>
      <c r="L61" s="101" t="s">
        <v>31</v>
      </c>
      <c r="M61" s="103">
        <f>SUMIF(L$38:L$58,"QRP",M$38:M$58)</f>
        <v>0</v>
      </c>
      <c r="N61" s="102"/>
      <c r="O61" s="101" t="s">
        <v>31</v>
      </c>
      <c r="P61" s="102">
        <f>SUMIF(O$38:O$58,"QRP",P$38:P$58)</f>
        <v>0</v>
      </c>
      <c r="Q61" s="100"/>
      <c r="R61" s="101" t="s">
        <v>31</v>
      </c>
      <c r="S61" s="103">
        <f>SUMIF(R$38:R$58,"QRP",S$38:S$58)</f>
        <v>0</v>
      </c>
      <c r="T61" s="102"/>
      <c r="U61" s="101" t="s">
        <v>31</v>
      </c>
      <c r="V61" s="102">
        <f>SUMIF(U$38:U$58,"QRP",V$38:V$58)</f>
        <v>0</v>
      </c>
      <c r="W61" s="100"/>
      <c r="X61" s="101" t="s">
        <v>31</v>
      </c>
      <c r="Y61" s="103">
        <f>SUMIF(X$38:X$58,"QRP",Y$38:Y$58)</f>
        <v>0</v>
      </c>
      <c r="Z61" s="102"/>
      <c r="AA61" s="101" t="s">
        <v>31</v>
      </c>
      <c r="AB61" s="102">
        <f>SUMIF(AA$38:AA$58,"QRP",AB$38:AB$58)</f>
        <v>0</v>
      </c>
      <c r="AC61" s="100"/>
      <c r="AD61" s="101" t="s">
        <v>31</v>
      </c>
      <c r="AE61" s="103">
        <f>SUMIF(AD$38:AD$58,"QRP",AE$38:AE$58)</f>
        <v>0</v>
      </c>
      <c r="AF61" s="102"/>
      <c r="AG61" s="102" t="s">
        <v>31</v>
      </c>
      <c r="AH61" s="102">
        <f>SUMIF(AG$38:AG$58,"QRP",AH$38:AH$58)</f>
        <v>0</v>
      </c>
      <c r="AI61" s="100"/>
      <c r="AJ61" s="101" t="s">
        <v>31</v>
      </c>
      <c r="AK61" s="103">
        <f>SUMIF(AJ$38:AJ$58,"QRP",AK$38:AK$58)</f>
        <v>0</v>
      </c>
      <c r="AL61" s="102"/>
      <c r="AM61" s="102" t="s">
        <v>31</v>
      </c>
      <c r="AN61" s="102">
        <f>SUMIF(AM$38:AM$58,"QRP",AN$38:AN$58)</f>
        <v>0</v>
      </c>
      <c r="AO61" s="100"/>
      <c r="AP61" s="101" t="s">
        <v>31</v>
      </c>
      <c r="AQ61" s="103">
        <f>SUMIF(AP$38:AP$58,"QRP",AQ$38:AQ$58)</f>
        <v>0</v>
      </c>
      <c r="AR61" s="102"/>
      <c r="AS61" s="102" t="s">
        <v>31</v>
      </c>
      <c r="AT61" s="102">
        <f>SUMIF(AS$38:AS$58,"QRP",AT$38:AT$58)</f>
        <v>0</v>
      </c>
      <c r="AU61" s="100"/>
      <c r="AV61" s="101" t="s">
        <v>31</v>
      </c>
      <c r="AW61" s="103">
        <f>SUMIF(AV$38:AV$58,"QRP",AW$38:AW$58)</f>
        <v>0</v>
      </c>
      <c r="AX61" s="100"/>
      <c r="AY61" s="101" t="s">
        <v>31</v>
      </c>
      <c r="AZ61" s="103">
        <f>SUMIF(AY$38:AY$58,"QRP",AZ$38:AZ$58)</f>
        <v>0</v>
      </c>
      <c r="BA61" s="54"/>
    </row>
    <row r="67" ht="12.75">
      <c r="A67" s="23"/>
    </row>
    <row r="68" ht="12.75">
      <c r="A68" s="24"/>
    </row>
    <row r="69" ht="12.75">
      <c r="A69" s="24"/>
    </row>
    <row r="70" ht="12.75">
      <c r="A70" s="24"/>
    </row>
    <row r="71" ht="12.75">
      <c r="A71" s="24"/>
    </row>
    <row r="72" spans="1:52" ht="12.75">
      <c r="A72" s="24"/>
      <c r="AZ72" s="8"/>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spans="1:7" ht="12.75">
      <c r="A85" s="24"/>
      <c r="D85" s="25"/>
      <c r="E85" s="25"/>
      <c r="F85" s="25"/>
      <c r="G85" s="25"/>
    </row>
    <row r="86" spans="1:7" ht="12.75">
      <c r="A86" s="24"/>
      <c r="D86" s="25"/>
      <c r="E86" s="25"/>
      <c r="F86" s="25"/>
      <c r="G86" s="25"/>
    </row>
    <row r="87" spans="1:4" ht="12.75">
      <c r="A87" s="24"/>
      <c r="D87" s="8"/>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137" spans="1:52" ht="15">
      <c r="A137" s="9"/>
      <c r="B137" s="10"/>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sheetData>
  <sheetProtection password="F72D" sheet="1" selectLockedCells="1" selectUnlockedCells="1"/>
  <mergeCells count="2">
    <mergeCell ref="B35:AZ35"/>
    <mergeCell ref="B36:AZ36"/>
  </mergeCells>
  <dataValidations count="4">
    <dataValidation type="whole" allowBlank="1" showInputMessage="1" showErrorMessage="1" sqref="C28">
      <formula1>0</formula1>
      <formula2>100000000</formula2>
    </dataValidation>
    <dataValidation errorStyle="information" type="list" allowBlank="1" showInputMessage="1" showErrorMessage="1" prompt="HP, LP, or QRP only" error="HP, LP or QRP Only" sqref="D2:D16 D18:D22">
      <formula1>Power</formula1>
    </dataValidation>
    <dataValidation type="list" allowBlank="1" showInputMessage="1" showErrorMessage="1" prompt="HP, LP, or QRP only" error="HP, LP or QRP Only" sqref="D17">
      <formula1>Power</formula1>
    </dataValidation>
    <dataValidation type="list" allowBlank="1" showInputMessage="1" showErrorMessage="1" sqref="J2:J22 M2:M22 G2:G22">
      <formula1>Power</formula1>
    </dataValidation>
  </dataValidations>
  <printOptions/>
  <pageMargins left="0.37" right="0.33"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J83"/>
  <sheetViews>
    <sheetView zoomScalePageLayoutView="0" workbookViewId="0" topLeftCell="A1">
      <pane xSplit="1" topLeftCell="B1" activePane="topRight" state="frozen"/>
      <selection pane="topLeft" activeCell="A1" sqref="A1"/>
      <selection pane="topRight" activeCell="I2" sqref="I2"/>
    </sheetView>
  </sheetViews>
  <sheetFormatPr defaultColWidth="9.140625" defaultRowHeight="12.75"/>
  <cols>
    <col min="1" max="1" width="36.57421875" style="0" customWidth="1"/>
    <col min="2" max="34" width="10.7109375" style="0" customWidth="1"/>
    <col min="35" max="35" width="14.57421875" style="0" customWidth="1"/>
    <col min="36" max="36" width="10.7109375" style="0" customWidth="1"/>
  </cols>
  <sheetData>
    <row r="1" spans="1:35" ht="13.5" thickBot="1">
      <c r="A1" s="22" t="s">
        <v>55</v>
      </c>
      <c r="B1" s="19" t="str">
        <f>'Main Display'!B2</f>
        <v>K3IU</v>
      </c>
      <c r="C1" s="19" t="str">
        <f>'Main Display'!E2</f>
        <v>W1WBB</v>
      </c>
      <c r="D1" s="19" t="str">
        <f>'Main Display'!H2</f>
        <v>W1AN</v>
      </c>
      <c r="E1" s="19" t="str">
        <f>'Main Display'!K2</f>
        <v>KS1J</v>
      </c>
      <c r="F1" s="19" t="str">
        <f>IF('Main Display'!N2="",'Main Display'!N3,'Main Display'!N2)</f>
        <v>KA1VMG</v>
      </c>
      <c r="G1" s="19" t="str">
        <f>IF('Main Display'!Q2="",'Main Display'!Q3,'Main Display'!Q2)</f>
        <v>K1SD</v>
      </c>
      <c r="H1" s="19" t="str">
        <f>IF('Main Display'!T2="",'Main Display'!T3,'Main Display'!T2)</f>
        <v>W1XX</v>
      </c>
      <c r="I1" s="19" t="str">
        <f>IF('Main Display'!W2="",'Main Display'!W3,'Main Display'!W2)</f>
        <v>KI1G</v>
      </c>
      <c r="J1" s="19" t="str">
        <f>IF('Main Display'!Z2="",'Main Display'!Z3,'Main Display'!Z2)</f>
        <v>K1DM</v>
      </c>
      <c r="K1" s="19"/>
      <c r="L1" s="19"/>
      <c r="M1" s="19" t="str">
        <f>IF('Main Display'!AC2="",'Main Display'!AC3,'Main Display'!AC2)</f>
        <v>KB1RFJ</v>
      </c>
      <c r="N1" s="19"/>
      <c r="O1" s="19"/>
      <c r="P1" s="19">
        <f>IF('Main Display'!AF2="",'Main Display'!AF3,'Main Display'!AF2)</f>
        <v>0</v>
      </c>
      <c r="Q1" s="19"/>
      <c r="R1" s="19"/>
      <c r="S1" s="19">
        <f>IF('Main Display'!AI2="",'Main Display'!AI3,'Main Display'!AI2)</f>
        <v>0</v>
      </c>
      <c r="T1" s="19"/>
      <c r="U1" s="19"/>
      <c r="V1" s="19">
        <f>IF('Main Display'!AL2="",'Main Display'!AL3,'Main Display'!AL2)</f>
        <v>0</v>
      </c>
      <c r="W1" s="19"/>
      <c r="X1" s="19"/>
      <c r="Y1" s="19">
        <f>IF('Main Display'!AO2="",'Main Display'!AO3,'Main Display'!AO2)</f>
        <v>0</v>
      </c>
      <c r="Z1" s="19"/>
      <c r="AA1" s="19"/>
      <c r="AB1" s="19">
        <f>IF('Main Display'!AR2="",'Main Display'!AR3,'Main Display'!AR2)</f>
        <v>0</v>
      </c>
      <c r="AC1" s="19"/>
      <c r="AD1" s="19"/>
      <c r="AE1" s="19">
        <f>IF('Main Display'!AU2="",'Main Display'!AU3,'Main Display'!AU2)</f>
        <v>0</v>
      </c>
      <c r="AF1" s="19"/>
      <c r="AG1" s="19"/>
      <c r="AH1" s="19">
        <f>IF('Main Display'!AX2="",'Main Display'!AX3,'Main Display'!AX2)</f>
        <v>0</v>
      </c>
      <c r="AI1" s="20" t="s">
        <v>53</v>
      </c>
    </row>
    <row r="2" spans="1:36" ht="13.5" thickTop="1">
      <c r="A2" s="21" t="s">
        <v>33</v>
      </c>
      <c r="B2" s="18">
        <f>IF('Main Display'!D2="HP",'Main Display'!C2,0)</f>
        <v>1273</v>
      </c>
      <c r="C2" s="18">
        <f>IF('Main Display'!G2="HP",'Main Display'!F2,0)</f>
        <v>0</v>
      </c>
      <c r="D2" s="18">
        <f>IF('Main Display'!J2="HP",'Main Display'!I2,0)</f>
        <v>42600</v>
      </c>
      <c r="E2" s="18">
        <f>IF('Main Display'!M2="HP",'Main Display'!L2,0)</f>
        <v>0</v>
      </c>
      <c r="F2" s="18">
        <f>IF('Main Display'!P2="HP",'Main Display'!O2,0)</f>
        <v>0</v>
      </c>
      <c r="G2" s="18">
        <f>IF('Main Display'!S2="HP",'Main Display'!R2,0)</f>
        <v>0</v>
      </c>
      <c r="H2" s="18">
        <f>IF('Main Display'!V2="HP",'Main Display'!U2,0)</f>
        <v>1696</v>
      </c>
      <c r="I2" s="18">
        <f>IF('Main Display'!Y2="HP",'Main Display'!X2,0)</f>
        <v>0</v>
      </c>
      <c r="J2" s="18">
        <f>IF('Main Display'!AB2="HP",'Main Display'!AA2,0)</f>
        <v>0</v>
      </c>
      <c r="K2" s="18"/>
      <c r="L2" s="18"/>
      <c r="M2" s="18">
        <f>IF('Main Display'!AE2="HP",'Main Display'!AD2,0)</f>
        <v>0</v>
      </c>
      <c r="N2" s="18"/>
      <c r="O2" s="18"/>
      <c r="P2" s="18">
        <f>IF('Main Display'!AH2="HP",'Main Display'!AG2,0)</f>
        <v>0</v>
      </c>
      <c r="Q2" s="18"/>
      <c r="R2" s="18"/>
      <c r="S2" s="18">
        <f>IF('Main Display'!AK2="HP",'Main Display'!AJ2,0)</f>
        <v>0</v>
      </c>
      <c r="T2" s="18"/>
      <c r="U2" s="18"/>
      <c r="V2" s="18">
        <f>IF('Main Display'!AN2="HP",'Main Display'!AM2,0)</f>
        <v>0</v>
      </c>
      <c r="W2" s="18"/>
      <c r="X2" s="18"/>
      <c r="Y2" s="18">
        <f>IF('Main Display'!AQ2="HP",'Main Display'!AP2,0)</f>
        <v>0</v>
      </c>
      <c r="Z2" s="18"/>
      <c r="AA2" s="18"/>
      <c r="AB2" s="18">
        <f>IF('Main Display'!AT2="HP",'Main Display'!AS2,0)</f>
        <v>0</v>
      </c>
      <c r="AC2" s="18"/>
      <c r="AD2" s="18"/>
      <c r="AE2" s="18">
        <f>IF('Main Display'!AW2="HP",'Main Display'!AV2,0)</f>
        <v>0</v>
      </c>
      <c r="AF2" s="18"/>
      <c r="AG2" s="18"/>
      <c r="AH2" s="18">
        <f>IF('Main Display'!AZ2="HP",'Main Display'!AY2,0)</f>
        <v>0</v>
      </c>
      <c r="AI2" s="18">
        <f aca="true" t="shared" si="0" ref="AI2:AI33">SUM(B2:AH2)</f>
        <v>45569</v>
      </c>
      <c r="AJ2" s="14"/>
    </row>
    <row r="3" spans="1:36" ht="12.75">
      <c r="A3" s="12" t="s">
        <v>29</v>
      </c>
      <c r="B3" s="15">
        <f>IF('Main Display'!D2="LP",'Main Display'!C2,0)</f>
        <v>0</v>
      </c>
      <c r="C3" s="15">
        <f>IF('Main Display'!G2="LP",'Main Display'!F2,0)</f>
        <v>1007</v>
      </c>
      <c r="D3" s="15">
        <f>IF('Main Display'!J2="LP",'Main Display'!I2,0)</f>
        <v>0</v>
      </c>
      <c r="E3" s="15">
        <f>IF('Main Display'!M2="LP",'Main Display'!L2,0)</f>
        <v>0</v>
      </c>
      <c r="F3" s="15">
        <f>IF('Main Display'!P2="LP",'Main Display'!O2,0)</f>
        <v>406</v>
      </c>
      <c r="G3" s="15">
        <f>IF('Main Display'!S2="LP",'Main Display'!R2,0)</f>
        <v>0</v>
      </c>
      <c r="H3" s="15">
        <f>IF('Main Display'!V2="LP",'Main Display'!U2,0)</f>
        <v>0</v>
      </c>
      <c r="I3" s="15">
        <f>IF('Main Display'!Y2="LP",'Main Display'!X2,0)</f>
        <v>0</v>
      </c>
      <c r="J3" s="15">
        <f>IF('Main Display'!AB2="LP",'Main Display'!AA2,0)</f>
        <v>0</v>
      </c>
      <c r="K3" s="15"/>
      <c r="L3" s="15"/>
      <c r="M3" s="15">
        <f>IF('Main Display'!AE2="LP",'Main Display'!AD2,0)</f>
        <v>0</v>
      </c>
      <c r="N3" s="15"/>
      <c r="O3" s="15"/>
      <c r="P3" s="15">
        <f>IF('Main Display'!AH2="LP",'Main Display'!AG2,0)</f>
        <v>0</v>
      </c>
      <c r="Q3" s="15"/>
      <c r="R3" s="15"/>
      <c r="S3" s="15">
        <f>IF('Main Display'!AK2="LP",'Main Display'!AJ2,0)</f>
        <v>0</v>
      </c>
      <c r="T3" s="15"/>
      <c r="U3" s="15"/>
      <c r="V3" s="15">
        <f>IF('Main Display'!AN2="LP",'Main Display'!AM2,0)</f>
        <v>0</v>
      </c>
      <c r="W3" s="15"/>
      <c r="X3" s="15"/>
      <c r="Y3" s="15">
        <f>IF('Main Display'!AQ2="LP",'Main Display'!AP2,0)</f>
        <v>0</v>
      </c>
      <c r="Z3" s="15"/>
      <c r="AA3" s="15"/>
      <c r="AB3" s="15">
        <f>IF('Main Display'!AT2="LP",'Main Display'!AS2,0)</f>
        <v>0</v>
      </c>
      <c r="AC3" s="15"/>
      <c r="AD3" s="15"/>
      <c r="AE3" s="15">
        <f>IF('Main Display'!AW2="LP",'Main Display'!AV2,0)</f>
        <v>0</v>
      </c>
      <c r="AF3" s="15"/>
      <c r="AG3" s="15"/>
      <c r="AH3" s="15">
        <f>IF('Main Display'!AZ2="LP",'Main Display'!AY2,0)</f>
        <v>0</v>
      </c>
      <c r="AI3" s="15">
        <f t="shared" si="0"/>
        <v>1413</v>
      </c>
      <c r="AJ3" s="14"/>
    </row>
    <row r="4" spans="1:36" ht="12.75">
      <c r="A4" s="12" t="s">
        <v>31</v>
      </c>
      <c r="B4" s="15">
        <f>IF('Main Display'!D2="QRP",'Main Display'!C2,0)</f>
        <v>0</v>
      </c>
      <c r="C4" s="15">
        <f>IF('Main Display'!G2="QRP",'Main Display'!F2,0)</f>
        <v>0</v>
      </c>
      <c r="D4" s="15">
        <f>IF('Main Display'!J2="QRP",'Main Display'!I2,0)</f>
        <v>0</v>
      </c>
      <c r="E4" s="15">
        <f>IF('Main Display'!M2="QRP",'Main Display'!L2,0)</f>
        <v>0</v>
      </c>
      <c r="F4" s="15">
        <f>IF('Main Display'!P4="QRP",'Main Display'!O4,0)</f>
        <v>0</v>
      </c>
      <c r="G4" s="15">
        <f>IF('Main Display'!S2="QRP",'Main Display'!R2,0)</f>
        <v>0</v>
      </c>
      <c r="H4" s="15">
        <f>IF('Main Display'!V2="QRP",'Main Display'!U2,0)</f>
        <v>0</v>
      </c>
      <c r="I4" s="15">
        <f>IF('Main Display'!Y2="QRP",'Main Display'!X2,0)</f>
        <v>0</v>
      </c>
      <c r="J4" s="15">
        <f>IF('Main Display'!AB2="QRP",'Main Display'!AA2,0)</f>
        <v>0</v>
      </c>
      <c r="K4" s="15"/>
      <c r="L4" s="15"/>
      <c r="M4" s="15">
        <f>IF('Main Display'!AE2="QRP",'Main Display'!AD2,0)</f>
        <v>0</v>
      </c>
      <c r="N4" s="15"/>
      <c r="O4" s="15"/>
      <c r="P4" s="15">
        <f>IF('Main Display'!AH2="QRP",'Main Display'!AG2,0)</f>
        <v>0</v>
      </c>
      <c r="Q4" s="15"/>
      <c r="R4" s="15"/>
      <c r="S4" s="15">
        <f>IF('Main Display'!AK2="QRP",'Main Display'!AJ2,0)</f>
        <v>0</v>
      </c>
      <c r="T4" s="15"/>
      <c r="U4" s="15"/>
      <c r="V4" s="15">
        <f>IF('Main Display'!AN2="QRP",'Main Display'!AM2,0)</f>
        <v>0</v>
      </c>
      <c r="W4" s="15"/>
      <c r="X4" s="15"/>
      <c r="Y4" s="15">
        <f>IF('Main Display'!AQ2="QRP",'Main Display'!AP2,0)</f>
        <v>0</v>
      </c>
      <c r="Z4" s="15"/>
      <c r="AA4" s="15"/>
      <c r="AB4" s="15">
        <f>IF('Main Display'!AT2="QRP",'Main Display'!AS2,0)</f>
        <v>0</v>
      </c>
      <c r="AC4" s="15"/>
      <c r="AD4" s="15"/>
      <c r="AE4" s="15">
        <f>IF('Main Display'!AW2="QRP",'Main Display'!AV2,0)</f>
        <v>0</v>
      </c>
      <c r="AF4" s="15"/>
      <c r="AG4" s="15"/>
      <c r="AH4" s="15">
        <f>IF('Main Display'!AZ2="QRP",'Main Display'!AY2,0)</f>
        <v>0</v>
      </c>
      <c r="AI4" s="15">
        <f t="shared" si="0"/>
        <v>0</v>
      </c>
      <c r="AJ4" s="14"/>
    </row>
    <row r="5" spans="1:36" ht="12.75">
      <c r="A5" s="11" t="s">
        <v>34</v>
      </c>
      <c r="B5" s="16">
        <f>IF('Main Display'!D3="HP",'Main Display'!C3,0)</f>
        <v>310422</v>
      </c>
      <c r="C5" s="16">
        <f>IF('Main Display'!G3="HP",'Main Display'!F3,0)</f>
        <v>0</v>
      </c>
      <c r="D5" s="16">
        <f>IF('Main Display'!J3="HP",'Main Display'!I3,0)</f>
        <v>743568</v>
      </c>
      <c r="E5" s="16">
        <f>IF('Main Display'!M3="HP",'Main Display'!L3,0)</f>
        <v>0</v>
      </c>
      <c r="F5" s="16">
        <f>IF('Main Display'!P3="HP",'Main Display'!O3,0)</f>
        <v>0</v>
      </c>
      <c r="G5" s="16">
        <f>IF('Main Display'!S3="HP",'Main Display'!R3,0)</f>
        <v>1469065</v>
      </c>
      <c r="H5" s="16">
        <f>IF('Main Display'!V3="HP",'Main Display'!U3,0)</f>
        <v>0</v>
      </c>
      <c r="I5" s="16">
        <f>IF('Main Display'!Y3="HP",'Main Display'!X3,0)</f>
        <v>5448224</v>
      </c>
      <c r="J5" s="16">
        <f>IF('Main Display'!AB3="HP",'Main Display'!AA3,0)</f>
        <v>743568</v>
      </c>
      <c r="K5" s="16"/>
      <c r="L5" s="16"/>
      <c r="M5" s="16">
        <f>IF('Main Display'!AE3="HP",'Main Display'!AD3,0)</f>
        <v>743568</v>
      </c>
      <c r="N5" s="16"/>
      <c r="O5" s="16"/>
      <c r="P5" s="16">
        <f>IF('Main Display'!AH3="HP",'Main Display'!AG3,0)</f>
        <v>0</v>
      </c>
      <c r="Q5" s="16"/>
      <c r="R5" s="16"/>
      <c r="S5" s="16">
        <f>IF('Main Display'!AK3="HP",'Main Display'!AJ3,0)</f>
        <v>0</v>
      </c>
      <c r="T5" s="16"/>
      <c r="U5" s="16"/>
      <c r="V5" s="16">
        <f>IF('Main Display'!AN3="HP",'Main Display'!AM3,0)</f>
        <v>0</v>
      </c>
      <c r="W5" s="16"/>
      <c r="X5" s="16"/>
      <c r="Y5" s="16">
        <f>IF('Main Display'!AQ3="HP",'Main Display'!AP3,0)</f>
        <v>0</v>
      </c>
      <c r="Z5" s="16"/>
      <c r="AA5" s="16"/>
      <c r="AB5" s="16">
        <f>IF('Main Display'!AT3="HP",'Main Display'!AS3,0)</f>
        <v>0</v>
      </c>
      <c r="AC5" s="16"/>
      <c r="AD5" s="16"/>
      <c r="AE5" s="16">
        <f>IF('Main Display'!AW3="HP",'Main Display'!AV3,0)</f>
        <v>0</v>
      </c>
      <c r="AF5" s="16"/>
      <c r="AG5" s="16"/>
      <c r="AH5" s="16">
        <f>IF('Main Display'!AZ3="HP",'Main Display'!AY3,0)</f>
        <v>0</v>
      </c>
      <c r="AI5" s="16">
        <f t="shared" si="0"/>
        <v>9458415</v>
      </c>
      <c r="AJ5" s="14"/>
    </row>
    <row r="6" spans="1:36" ht="12.75">
      <c r="A6" s="13" t="s">
        <v>29</v>
      </c>
      <c r="B6" s="16">
        <f>IF('Main Display'!D$3="LP",'Main Display'!C$3,0)</f>
        <v>0</v>
      </c>
      <c r="C6" s="16">
        <f>IF('Main Display'!G$3="LP",'Main Display'!F$3,0)</f>
        <v>0</v>
      </c>
      <c r="D6" s="16">
        <f>IF('Main Display'!J$3="LP",'Main Display'!I$3,0)</f>
        <v>0</v>
      </c>
      <c r="E6" s="16">
        <f>IF('Main Display'!M$3="LP",'Main Display'!L$3,0)</f>
        <v>407968</v>
      </c>
      <c r="F6" s="16">
        <f>IF('Main Display'!P$3="LP",'Main Display'!O$3,0)</f>
        <v>0</v>
      </c>
      <c r="G6" s="16">
        <f>IF('Main Display'!S$3="LP",'Main Display'!R$3,0)</f>
        <v>0</v>
      </c>
      <c r="H6" s="16">
        <f>IF('Main Display'!V$3="LP",'Main Display'!U$3,0)</f>
        <v>0</v>
      </c>
      <c r="I6" s="16">
        <f>IF('Main Display'!Y$3="LP",'Main Display'!X$3,0)</f>
        <v>0</v>
      </c>
      <c r="J6" s="16">
        <f>IF('Main Display'!AB$3="LP",'Main Display'!AA$3,0)</f>
        <v>0</v>
      </c>
      <c r="K6" s="16"/>
      <c r="L6" s="16"/>
      <c r="M6" s="16">
        <f>IF('Main Display'!AE$3="LP",'Main Display'!AD$3,0)</f>
        <v>0</v>
      </c>
      <c r="N6" s="16"/>
      <c r="O6" s="16"/>
      <c r="P6" s="16">
        <f>IF('Main Display'!AH$3="LP",'Main Display'!AG$3,0)</f>
        <v>0</v>
      </c>
      <c r="Q6" s="16"/>
      <c r="R6" s="16"/>
      <c r="S6" s="16">
        <f>IF('Main Display'!AK$3="LP",'Main Display'!AJ$3,0)</f>
        <v>0</v>
      </c>
      <c r="T6" s="16"/>
      <c r="U6" s="16"/>
      <c r="V6" s="16">
        <f>IF('Main Display'!AN$3="LP",'Main Display'!AM$3,0)</f>
        <v>0</v>
      </c>
      <c r="W6" s="16"/>
      <c r="X6" s="16"/>
      <c r="Y6" s="16">
        <f>IF('Main Display'!AQ$3="LP",'Main Display'!AP$3,0)</f>
        <v>0</v>
      </c>
      <c r="Z6" s="16"/>
      <c r="AA6" s="16"/>
      <c r="AB6" s="16">
        <f>IF('Main Display'!AT$3="LP",'Main Display'!AS$3,0)</f>
        <v>0</v>
      </c>
      <c r="AC6" s="16"/>
      <c r="AD6" s="16"/>
      <c r="AE6" s="16">
        <f>IF('Main Display'!AW$3="LP",'Main Display'!AV$3,0)</f>
        <v>0</v>
      </c>
      <c r="AF6" s="16"/>
      <c r="AG6" s="16"/>
      <c r="AH6" s="16">
        <f>IF('Main Display'!AZ$3="LP",'Main Display'!AY$3,0)</f>
        <v>0</v>
      </c>
      <c r="AI6" s="16">
        <f t="shared" si="0"/>
        <v>407968</v>
      </c>
      <c r="AJ6" s="14"/>
    </row>
    <row r="7" spans="1:36" ht="12.75">
      <c r="A7" s="13" t="s">
        <v>31</v>
      </c>
      <c r="B7" s="16">
        <f>IF('Main Display'!D$3="QRP",'Main Display'!C$3,0)</f>
        <v>0</v>
      </c>
      <c r="C7" s="16">
        <f>IF('Main Display'!G$3="QRP",'Main Display'!F$3,0)</f>
        <v>0</v>
      </c>
      <c r="D7" s="16">
        <f>IF('Main Display'!J$3="QRP",'Main Display'!I$3,0)</f>
        <v>0</v>
      </c>
      <c r="E7" s="16">
        <f>IF('Main Display'!M$3="QRP",'Main Display'!L$3,0)</f>
        <v>0</v>
      </c>
      <c r="F7" s="16">
        <f>IF('Main Display'!P$3="QRP",'Main Display'!O$3,0)</f>
        <v>0</v>
      </c>
      <c r="G7" s="16">
        <f>IF('Main Display'!S$3="QRP",'Main Display'!R$3,0)</f>
        <v>0</v>
      </c>
      <c r="H7" s="16">
        <f>IF('Main Display'!V$3="QRP",'Main Display'!U$3,0)</f>
        <v>0</v>
      </c>
      <c r="I7" s="16">
        <f>IF('Main Display'!Y$3="QRP",'Main Display'!X$3,0)</f>
        <v>0</v>
      </c>
      <c r="J7" s="16">
        <f>IF('Main Display'!AB$3="QRP",'Main Display'!AA$3,0)</f>
        <v>0</v>
      </c>
      <c r="K7" s="16"/>
      <c r="L7" s="16"/>
      <c r="M7" s="16">
        <f>IF('Main Display'!AE$3="QRP",'Main Display'!AD$3,0)</f>
        <v>0</v>
      </c>
      <c r="N7" s="16"/>
      <c r="O7" s="16"/>
      <c r="P7" s="16">
        <f>IF('Main Display'!AH$3="QRP",'Main Display'!AG$3,0)</f>
        <v>0</v>
      </c>
      <c r="Q7" s="16"/>
      <c r="R7" s="16"/>
      <c r="S7" s="16">
        <f>IF('Main Display'!AK$3="QRP",'Main Display'!AJ$3,0)</f>
        <v>0</v>
      </c>
      <c r="T7" s="16"/>
      <c r="U7" s="16"/>
      <c r="V7" s="16">
        <f>IF('Main Display'!AN$3="QRP",'Main Display'!AM$3,0)</f>
        <v>0</v>
      </c>
      <c r="W7" s="16"/>
      <c r="X7" s="16"/>
      <c r="Y7" s="16">
        <f>IF('Main Display'!AQ$3="QRP",'Main Display'!AP$3,0)</f>
        <v>0</v>
      </c>
      <c r="Z7" s="16"/>
      <c r="AA7" s="16"/>
      <c r="AB7" s="16">
        <f>IF('Main Display'!AT$3="QRP",'Main Display'!AS$3,0)</f>
        <v>0</v>
      </c>
      <c r="AC7" s="16"/>
      <c r="AD7" s="16"/>
      <c r="AE7" s="16">
        <f>IF('Main Display'!AW$3="QRP",'Main Display'!AV$3,0)</f>
        <v>0</v>
      </c>
      <c r="AF7" s="16"/>
      <c r="AG7" s="16"/>
      <c r="AH7" s="16">
        <f>IF('Main Display'!AZ$3="QRP",'Main Display'!AY$3,0)</f>
        <v>0</v>
      </c>
      <c r="AI7" s="16">
        <f t="shared" si="0"/>
        <v>0</v>
      </c>
      <c r="AJ7" s="14"/>
    </row>
    <row r="8" spans="1:36" ht="12.75">
      <c r="A8" s="11" t="s">
        <v>35</v>
      </c>
      <c r="B8" s="15">
        <f>IF('Main Display'!D4="HP",'Main Display'!C4,0)</f>
        <v>0</v>
      </c>
      <c r="C8" s="15">
        <f>IF('Main Display'!G4="HP",'Main Display'!F4,0)</f>
        <v>0</v>
      </c>
      <c r="D8" s="15">
        <f>IF('Main Display'!J4="HP",'Main Display'!I4,0)</f>
        <v>666516</v>
      </c>
      <c r="E8" s="15">
        <f>IF('Main Display'!M4="HP",'Main Display'!L4,0)</f>
        <v>0</v>
      </c>
      <c r="F8" s="15">
        <f>IF('Main Display'!P4="HP",'Main Display'!O4,0)</f>
        <v>0</v>
      </c>
      <c r="G8" s="15">
        <f>IF('Main Display'!S4="HP",'Main Display'!R4,0)</f>
        <v>1159815</v>
      </c>
      <c r="H8" s="15">
        <f>IF('Main Display'!V4="HP",'Main Display'!U4,0)</f>
        <v>223470</v>
      </c>
      <c r="I8" s="15">
        <f>IF('Main Display'!Y4="HP",'Main Display'!X4,0)</f>
        <v>0</v>
      </c>
      <c r="J8" s="15">
        <f>IF('Main Display'!AB4="HP",'Main Display'!AA4,0)</f>
        <v>0</v>
      </c>
      <c r="K8" s="15"/>
      <c r="L8" s="15"/>
      <c r="M8" s="15">
        <f>IF('Main Display'!AE4="HP",'Main Display'!AD4,0)</f>
        <v>666516</v>
      </c>
      <c r="N8" s="15"/>
      <c r="O8" s="15"/>
      <c r="P8" s="15">
        <f>IF('Main Display'!AH4="HP",'Main Display'!AG4,0)</f>
        <v>0</v>
      </c>
      <c r="Q8" s="15"/>
      <c r="R8" s="15"/>
      <c r="S8" s="15">
        <f>IF('Main Display'!AK4="HP",'Main Display'!AJ4,0)</f>
        <v>0</v>
      </c>
      <c r="T8" s="15"/>
      <c r="U8" s="15"/>
      <c r="V8" s="15">
        <f>IF('Main Display'!AN4="HP",'Main Display'!AM4,0)</f>
        <v>0</v>
      </c>
      <c r="W8" s="15"/>
      <c r="X8" s="15"/>
      <c r="Y8" s="15">
        <f>IF('Main Display'!AQ4="HP",'Main Display'!AP4,0)</f>
        <v>0</v>
      </c>
      <c r="Z8" s="15"/>
      <c r="AA8" s="15"/>
      <c r="AB8" s="15">
        <f>IF('Main Display'!AT4="HP",'Main Display'!AS4,0)</f>
        <v>0</v>
      </c>
      <c r="AC8" s="15"/>
      <c r="AD8" s="15"/>
      <c r="AE8" s="15">
        <f>IF('Main Display'!AW4="HP",'Main Display'!AV4,0)</f>
        <v>0</v>
      </c>
      <c r="AF8" s="15"/>
      <c r="AG8" s="15"/>
      <c r="AH8" s="15">
        <f>IF('Main Display'!AZ4="HP",'Main Display'!AY4,0)</f>
        <v>0</v>
      </c>
      <c r="AI8" s="15">
        <f t="shared" si="0"/>
        <v>2716317</v>
      </c>
      <c r="AJ8" s="14"/>
    </row>
    <row r="9" spans="1:36" ht="12.75">
      <c r="A9" s="13" t="s">
        <v>29</v>
      </c>
      <c r="B9" s="15">
        <f>IF('Main Display'!D$4="LP",'Main Display'!C$4,0)</f>
        <v>119328</v>
      </c>
      <c r="C9" s="15">
        <f>IF('Main Display'!G$4="LP",'Main Display'!F$4,0)</f>
        <v>0</v>
      </c>
      <c r="D9" s="15">
        <f>IF('Main Display'!J$4="LP",'Main Display'!I$4,0)</f>
        <v>0</v>
      </c>
      <c r="E9" s="15">
        <f>IF('Main Display'!M$4="LP",'Main Display'!L$4,0)</f>
        <v>0</v>
      </c>
      <c r="F9" s="15">
        <f>IF('Main Display'!P$4="LP",'Main Display'!O$4,0)</f>
        <v>105950</v>
      </c>
      <c r="G9" s="15">
        <f>IF('Main Display'!S$4="LP",'Main Display'!R$4,0)</f>
        <v>0</v>
      </c>
      <c r="H9" s="15">
        <f>IF('Main Display'!V$4="LP",'Main Display'!U$4,0)</f>
        <v>0</v>
      </c>
      <c r="I9" s="15">
        <f>IF('Main Display'!Y$4="LP",'Main Display'!X$4,0)</f>
        <v>0</v>
      </c>
      <c r="J9" s="15">
        <f>IF('Main Display'!AB$4="LP",'Main Display'!AA$4,0)</f>
        <v>0</v>
      </c>
      <c r="K9" s="15"/>
      <c r="L9" s="15"/>
      <c r="M9" s="15">
        <f>IF('Main Display'!AE$4="LP",'Main Display'!AD$4,0)</f>
        <v>0</v>
      </c>
      <c r="N9" s="15"/>
      <c r="O9" s="15"/>
      <c r="P9" s="15">
        <f>IF('Main Display'!AH$4="LP",'Main Display'!AG$4,0)</f>
        <v>0</v>
      </c>
      <c r="Q9" s="15"/>
      <c r="R9" s="15"/>
      <c r="S9" s="15">
        <f>IF('Main Display'!AK$4="LP",'Main Display'!AJ$4,0)</f>
        <v>0</v>
      </c>
      <c r="T9" s="15"/>
      <c r="U9" s="15"/>
      <c r="V9" s="15">
        <f>IF('Main Display'!AN$4="LP",'Main Display'!AM$4,0)</f>
        <v>0</v>
      </c>
      <c r="W9" s="15"/>
      <c r="X9" s="15"/>
      <c r="Y9" s="15">
        <f>IF('Main Display'!AQ$4="LP",'Main Display'!AP$4,0)</f>
        <v>0</v>
      </c>
      <c r="Z9" s="15"/>
      <c r="AA9" s="15"/>
      <c r="AB9" s="15">
        <f>IF('Main Display'!AT$4="LP",'Main Display'!AS$4,0)</f>
        <v>0</v>
      </c>
      <c r="AC9" s="15"/>
      <c r="AD9" s="15"/>
      <c r="AE9" s="15">
        <f>IF('Main Display'!AW$4="LP",'Main Display'!AV$4,0)</f>
        <v>0</v>
      </c>
      <c r="AF9" s="15"/>
      <c r="AG9" s="15"/>
      <c r="AH9" s="15">
        <f>IF('Main Display'!AZ$4="LP",'Main Display'!AY$4,0)</f>
        <v>0</v>
      </c>
      <c r="AI9" s="15">
        <f t="shared" si="0"/>
        <v>225278</v>
      </c>
      <c r="AJ9" s="14"/>
    </row>
    <row r="10" spans="1:36" ht="12.75">
      <c r="A10" s="13" t="s">
        <v>31</v>
      </c>
      <c r="B10" s="15">
        <f>IF('Main Display'!D$4="QRP",'Main Display'!C$4,0)</f>
        <v>0</v>
      </c>
      <c r="C10" s="15">
        <f>IF('Main Display'!G$4="QRP",'Main Display'!F$4,0)</f>
        <v>0</v>
      </c>
      <c r="D10" s="15">
        <f>IF('Main Display'!J$4="QRP",'Main Display'!I$4,0)</f>
        <v>0</v>
      </c>
      <c r="E10" s="15">
        <f>IF('Main Display'!M$4="QRP",'Main Display'!L$4,0)</f>
        <v>0</v>
      </c>
      <c r="F10" s="15">
        <f>IF('Main Display'!P$4="QRP",'Main Display'!O$4,0)</f>
        <v>0</v>
      </c>
      <c r="G10" s="15">
        <f>IF('Main Display'!S$4="QRP",'Main Display'!R$4,0)</f>
        <v>0</v>
      </c>
      <c r="H10" s="15">
        <f>IF('Main Display'!V$4="QRP",'Main Display'!U$4,0)</f>
        <v>0</v>
      </c>
      <c r="I10" s="15">
        <f>IF('Main Display'!Y$4="QRP",'Main Display'!X$4,0)</f>
        <v>0</v>
      </c>
      <c r="J10" s="15">
        <f>IF('Main Display'!AB$4="QRP",'Main Display'!AA$4,0)</f>
        <v>0</v>
      </c>
      <c r="K10" s="15"/>
      <c r="L10" s="15"/>
      <c r="M10" s="15">
        <f>IF('Main Display'!AE$4="QRP",'Main Display'!AD$4,0)</f>
        <v>0</v>
      </c>
      <c r="N10" s="15"/>
      <c r="O10" s="15"/>
      <c r="P10" s="15">
        <f>IF('Main Display'!AH$4="QRP",'Main Display'!AG$4,0)</f>
        <v>0</v>
      </c>
      <c r="Q10" s="15"/>
      <c r="R10" s="15"/>
      <c r="S10" s="15">
        <f>IF('Main Display'!AK$4="QRP",'Main Display'!AJ$4,0)</f>
        <v>0</v>
      </c>
      <c r="T10" s="15"/>
      <c r="U10" s="15"/>
      <c r="V10" s="15">
        <f>IF('Main Display'!AN$4="QRP",'Main Display'!AM$4,0)</f>
        <v>0</v>
      </c>
      <c r="W10" s="15"/>
      <c r="X10" s="15"/>
      <c r="Y10" s="15">
        <f>IF('Main Display'!AQ$4="QRP",'Main Display'!AP$4,0)</f>
        <v>0</v>
      </c>
      <c r="Z10" s="15"/>
      <c r="AA10" s="15"/>
      <c r="AB10" s="15">
        <f>IF('Main Display'!AT$4="QRP",'Main Display'!AS$4,0)</f>
        <v>0</v>
      </c>
      <c r="AC10" s="15"/>
      <c r="AD10" s="15"/>
      <c r="AE10" s="15">
        <f>IF('Main Display'!AW$4="QRP",'Main Display'!AV$4,0)</f>
        <v>0</v>
      </c>
      <c r="AF10" s="15"/>
      <c r="AG10" s="15"/>
      <c r="AH10" s="15">
        <f>IF('Main Display'!AZ$4="QRP",'Main Display'!AY$4,0)</f>
        <v>0</v>
      </c>
      <c r="AI10" s="15">
        <f t="shared" si="0"/>
        <v>0</v>
      </c>
      <c r="AJ10" s="14"/>
    </row>
    <row r="11" spans="1:36" ht="12.75">
      <c r="A11" s="11" t="s">
        <v>36</v>
      </c>
      <c r="B11" s="16">
        <f>IF('Main Display'!D5="HP",'Main Display'!C5,0)</f>
        <v>0</v>
      </c>
      <c r="C11" s="16">
        <f>IF('Main Display'!G5="HP",'Main Display'!F5,0)</f>
        <v>0</v>
      </c>
      <c r="D11" s="16">
        <f>IF('Main Display'!J5="HP",'Main Display'!I5,0)</f>
        <v>0</v>
      </c>
      <c r="E11" s="16">
        <f>IF('Main Display'!M5="HP",'Main Display'!L5,0)</f>
        <v>0</v>
      </c>
      <c r="F11" s="16">
        <f>IF('Main Display'!P5="HP",'Main Display'!O5,0)</f>
        <v>0</v>
      </c>
      <c r="G11" s="16">
        <f>IF('Main Display'!S5="HP",'Main Display'!R5,0)</f>
        <v>0</v>
      </c>
      <c r="H11" s="16">
        <f>IF('Main Display'!V5="HP",'Main Display'!U5,0)</f>
        <v>0</v>
      </c>
      <c r="I11" s="16">
        <f>IF('Main Display'!Y5="HP",'Main Display'!X5,0)</f>
        <v>0</v>
      </c>
      <c r="J11" s="16">
        <f>IF('Main Display'!AB5="HP",'Main Display'!AA5,0)</f>
        <v>0</v>
      </c>
      <c r="K11" s="16"/>
      <c r="L11" s="16"/>
      <c r="M11" s="16">
        <f>IF('Main Display'!AE5="HP",'Main Display'!AD5,0)</f>
        <v>0</v>
      </c>
      <c r="N11" s="16"/>
      <c r="O11" s="16"/>
      <c r="P11" s="16">
        <f>IF('Main Display'!AH5="HP",'Main Display'!AG5,0)</f>
        <v>0</v>
      </c>
      <c r="Q11" s="16"/>
      <c r="R11" s="16"/>
      <c r="S11" s="16">
        <f>IF('Main Display'!AK5="HP",'Main Display'!AJ5,0)</f>
        <v>0</v>
      </c>
      <c r="T11" s="16"/>
      <c r="U11" s="16"/>
      <c r="V11" s="16">
        <f>IF('Main Display'!AN5="HP",'Main Display'!AM5,0)</f>
        <v>0</v>
      </c>
      <c r="W11" s="16"/>
      <c r="X11" s="16"/>
      <c r="Y11" s="16">
        <f>IF('Main Display'!AQ5="HP",'Main Display'!AP5,0)</f>
        <v>0</v>
      </c>
      <c r="Z11" s="16"/>
      <c r="AA11" s="16"/>
      <c r="AB11" s="16">
        <f>IF('Main Display'!AT5="HP",'Main Display'!AS5,0)</f>
        <v>0</v>
      </c>
      <c r="AC11" s="16"/>
      <c r="AD11" s="16"/>
      <c r="AE11" s="16">
        <f>IF('Main Display'!AW5="HP",'Main Display'!AV5,0)</f>
        <v>0</v>
      </c>
      <c r="AF11" s="16"/>
      <c r="AG11" s="16"/>
      <c r="AH11" s="16">
        <f>IF('Main Display'!AZ5="HP",'Main Display'!AY5,0)</f>
        <v>0</v>
      </c>
      <c r="AI11" s="16">
        <f t="shared" si="0"/>
        <v>0</v>
      </c>
      <c r="AJ11" s="14"/>
    </row>
    <row r="12" spans="1:36" ht="12.75">
      <c r="A12" s="13" t="s">
        <v>29</v>
      </c>
      <c r="B12" s="16">
        <f>IF('Main Display'!D5="LP",'Main Display'!C5,0)</f>
        <v>0</v>
      </c>
      <c r="C12" s="16">
        <f>IF('Main Display'!G5="LP",'Main Display'!F5,0)</f>
        <v>0</v>
      </c>
      <c r="D12" s="16">
        <f>IF('Main Display'!J5="LP",'Main Display'!I5,0)</f>
        <v>0</v>
      </c>
      <c r="E12" s="16">
        <f>IF('Main Display'!M5="LP",'Main Display'!L5,0)</f>
        <v>0</v>
      </c>
      <c r="F12" s="16">
        <f>IF('Main Display'!P5="LP",'Main Display'!O5,0)</f>
        <v>0</v>
      </c>
      <c r="G12" s="16">
        <f>IF('Main Display'!S5="LP",'Main Display'!R5,0)</f>
        <v>0</v>
      </c>
      <c r="H12" s="16">
        <f>IF('Main Display'!V5="LP",'Main Display'!U5,0)</f>
        <v>0</v>
      </c>
      <c r="I12" s="16">
        <f>IF('Main Display'!Y5="LP",'Main Display'!X5,0)</f>
        <v>0</v>
      </c>
      <c r="J12" s="16">
        <f>IF('Main Display'!AB5="LP",'Main Display'!AA5,0)</f>
        <v>0</v>
      </c>
      <c r="K12" s="16"/>
      <c r="L12" s="16"/>
      <c r="M12" s="16">
        <f>IF('Main Display'!AE5="LP",'Main Display'!AD5,0)</f>
        <v>0</v>
      </c>
      <c r="N12" s="16"/>
      <c r="O12" s="16"/>
      <c r="P12" s="16">
        <f>IF('Main Display'!AH5="LP",'Main Display'!AG5,0)</f>
        <v>0</v>
      </c>
      <c r="Q12" s="16"/>
      <c r="R12" s="16"/>
      <c r="S12" s="16">
        <f>IF('Main Display'!AK5="LP",'Main Display'!AJ5,0)</f>
        <v>0</v>
      </c>
      <c r="T12" s="16"/>
      <c r="U12" s="16"/>
      <c r="V12" s="16">
        <f>IF('Main Display'!AN5="LP",'Main Display'!AM5,0)</f>
        <v>0</v>
      </c>
      <c r="W12" s="16"/>
      <c r="X12" s="16"/>
      <c r="Y12" s="16">
        <f>IF('Main Display'!AQ5="LP",'Main Display'!AP5,0)</f>
        <v>0</v>
      </c>
      <c r="Z12" s="16"/>
      <c r="AA12" s="16"/>
      <c r="AB12" s="16">
        <f>IF('Main Display'!AT5="LP",'Main Display'!AS5,0)</f>
        <v>0</v>
      </c>
      <c r="AC12" s="16"/>
      <c r="AD12" s="16"/>
      <c r="AE12" s="16">
        <f>IF('Main Display'!AW5="LP",'Main Display'!AV5,0)</f>
        <v>0</v>
      </c>
      <c r="AF12" s="16"/>
      <c r="AG12" s="16"/>
      <c r="AH12" s="16">
        <f>IF('Main Display'!AZ5="LP",'Main Display'!AY5,0)</f>
        <v>0</v>
      </c>
      <c r="AI12" s="16">
        <f t="shared" si="0"/>
        <v>0</v>
      </c>
      <c r="AJ12" s="14"/>
    </row>
    <row r="13" spans="1:36" ht="12.75">
      <c r="A13" s="13" t="s">
        <v>31</v>
      </c>
      <c r="B13" s="16">
        <f>IF('Main Display'!D$5="QRP",'Main Display'!C$5,0)</f>
        <v>0</v>
      </c>
      <c r="C13" s="16">
        <f>IF('Main Display'!G$5="QRP",'Main Display'!F$5,0)</f>
        <v>0</v>
      </c>
      <c r="D13" s="16">
        <f>IF('Main Display'!J$5="QRP",'Main Display'!I$5,0)</f>
        <v>0</v>
      </c>
      <c r="E13" s="16">
        <f>IF('Main Display'!M$5="QRP",'Main Display'!L$5,0)</f>
        <v>0</v>
      </c>
      <c r="F13" s="16">
        <f>IF('Main Display'!P$5="QRP",'Main Display'!O$5,0)</f>
        <v>0</v>
      </c>
      <c r="G13" s="16">
        <f>IF('Main Display'!S$5="QRP",'Main Display'!R$5,0)</f>
        <v>0</v>
      </c>
      <c r="H13" s="16">
        <f>IF('Main Display'!V$5="QRP",'Main Display'!U$5,0)</f>
        <v>0</v>
      </c>
      <c r="I13" s="16">
        <f>IF('Main Display'!Y$5="QRP",'Main Display'!X$5,0)</f>
        <v>0</v>
      </c>
      <c r="J13" s="16">
        <f>IF('Main Display'!AB$5="QRP",'Main Display'!AA$5,0)</f>
        <v>0</v>
      </c>
      <c r="K13" s="16"/>
      <c r="L13" s="16"/>
      <c r="M13" s="16">
        <f>IF('Main Display'!AE$5="QRP",'Main Display'!AD$5,0)</f>
        <v>0</v>
      </c>
      <c r="N13" s="16"/>
      <c r="O13" s="16"/>
      <c r="P13" s="16">
        <f>IF('Main Display'!AH$5="QRP",'Main Display'!AG$5,0)</f>
        <v>0</v>
      </c>
      <c r="Q13" s="16"/>
      <c r="R13" s="16"/>
      <c r="S13" s="16">
        <f>IF('Main Display'!AK$5="QRP",'Main Display'!AJ$5,0)</f>
        <v>0</v>
      </c>
      <c r="T13" s="16"/>
      <c r="U13" s="16"/>
      <c r="V13" s="16">
        <f>IF('Main Display'!AN$5="QRP",'Main Display'!AM$5,0)</f>
        <v>0</v>
      </c>
      <c r="W13" s="16"/>
      <c r="X13" s="16"/>
      <c r="Y13" s="16">
        <f>IF('Main Display'!AQ$5="QRP",'Main Display'!AP$5,0)</f>
        <v>0</v>
      </c>
      <c r="Z13" s="16"/>
      <c r="AA13" s="16"/>
      <c r="AB13" s="16">
        <f>IF('Main Display'!AT$5="QRP",'Main Display'!AS$5,0)</f>
        <v>0</v>
      </c>
      <c r="AC13" s="16"/>
      <c r="AD13" s="16"/>
      <c r="AE13" s="16">
        <f>IF('Main Display'!AW$5="QRP",'Main Display'!AV$5,0)</f>
        <v>0</v>
      </c>
      <c r="AF13" s="16"/>
      <c r="AG13" s="16"/>
      <c r="AH13" s="16">
        <f>IF('Main Display'!AZ$5="QRP",'Main Display'!AY$5,0)</f>
        <v>0</v>
      </c>
      <c r="AI13" s="16">
        <f t="shared" si="0"/>
        <v>0</v>
      </c>
      <c r="AJ13" s="14"/>
    </row>
    <row r="14" spans="1:35" ht="12.75">
      <c r="A14" s="11" t="s">
        <v>54</v>
      </c>
      <c r="B14" s="15">
        <f>IF('Main Display'!D6="HP",'Main Display'!C6,0)</f>
        <v>0</v>
      </c>
      <c r="C14" s="15">
        <f>IF('Main Display'!G6="HP",'Main Display'!F6,0)</f>
        <v>0</v>
      </c>
      <c r="D14" s="15">
        <f>IF('Main Display'!J6="HP",'Main Display'!I6,0)</f>
        <v>0</v>
      </c>
      <c r="E14" s="15">
        <f>IF('Main Display'!M6="HP",'Main Display'!L6,0)</f>
        <v>0</v>
      </c>
      <c r="F14" s="15">
        <f>IF('Main Display'!P6="HP",'Main Display'!O6,0)</f>
        <v>0</v>
      </c>
      <c r="G14" s="15">
        <f>IF('Main Display'!S6="HP",'Main Display'!R6,0)</f>
        <v>0</v>
      </c>
      <c r="H14" s="15">
        <f>IF('Main Display'!V6="HP",'Main Display'!U6,0)</f>
        <v>0</v>
      </c>
      <c r="I14" s="15">
        <f>IF('Main Display'!Y6="HP",'Main Display'!X6,0)</f>
        <v>0</v>
      </c>
      <c r="J14" s="15">
        <f>IF('Main Display'!AB6="HP",'Main Display'!AA6,0)</f>
        <v>0</v>
      </c>
      <c r="K14" s="15"/>
      <c r="L14" s="15"/>
      <c r="M14" s="15">
        <f>IF('Main Display'!AE6="HP",'Main Display'!AD6,0)</f>
        <v>0</v>
      </c>
      <c r="N14" s="15"/>
      <c r="O14" s="15"/>
      <c r="P14" s="15">
        <f>IF('Main Display'!AH6="HP",'Main Display'!AG6,0)</f>
        <v>0</v>
      </c>
      <c r="Q14" s="15"/>
      <c r="R14" s="15"/>
      <c r="S14" s="15">
        <f>IF('Main Display'!AK6="HP",'Main Display'!AJ6,0)</f>
        <v>0</v>
      </c>
      <c r="T14" s="15"/>
      <c r="U14" s="15"/>
      <c r="V14" s="15">
        <f>IF('Main Display'!AN6="HP",'Main Display'!AM6,0)</f>
        <v>0</v>
      </c>
      <c r="W14" s="15"/>
      <c r="X14" s="15"/>
      <c r="Y14" s="15">
        <f>IF('Main Display'!AQ6="HP",'Main Display'!AP6,0)</f>
        <v>0</v>
      </c>
      <c r="Z14" s="15"/>
      <c r="AA14" s="15"/>
      <c r="AB14" s="15">
        <f>IF('Main Display'!AT6="HP",'Main Display'!AS6,0)</f>
        <v>0</v>
      </c>
      <c r="AC14" s="15"/>
      <c r="AD14" s="15"/>
      <c r="AE14" s="15">
        <f>IF('Main Display'!AW6="HP",'Main Display'!AV6,0)</f>
        <v>0</v>
      </c>
      <c r="AF14" s="15"/>
      <c r="AG14" s="15"/>
      <c r="AH14" s="15">
        <f>IF('Main Display'!AZ6="HP",'Main Display'!AY6,0)</f>
        <v>0</v>
      </c>
      <c r="AI14" s="15">
        <f t="shared" si="0"/>
        <v>0</v>
      </c>
    </row>
    <row r="15" spans="1:35" ht="12.75">
      <c r="A15" s="13" t="s">
        <v>29</v>
      </c>
      <c r="B15" s="15">
        <f>IF('Main Display'!D$6="LP",'Main Display'!C$6,0)</f>
        <v>0</v>
      </c>
      <c r="C15" s="15">
        <f>IF('Main Display'!G$6="LP",'Main Display'!F$6,0)</f>
        <v>0</v>
      </c>
      <c r="D15" s="15">
        <f>IF('Main Display'!J$6="LP",'Main Display'!I$6,0)</f>
        <v>0</v>
      </c>
      <c r="E15" s="15">
        <f>IF('Main Display'!M$6="LP",'Main Display'!L$6,0)</f>
        <v>0</v>
      </c>
      <c r="F15" s="15">
        <f>IF('Main Display'!P$6="LP",'Main Display'!O$6,0)</f>
        <v>0</v>
      </c>
      <c r="G15" s="15">
        <f>IF('Main Display'!S$6="LP",'Main Display'!R$6,0)</f>
        <v>0</v>
      </c>
      <c r="H15" s="15">
        <f>IF('Main Display'!V$6="LP",'Main Display'!U$6,0)</f>
        <v>0</v>
      </c>
      <c r="I15" s="15">
        <f>IF('Main Display'!Y$6="LP",'Main Display'!X$6,0)</f>
        <v>0</v>
      </c>
      <c r="J15" s="15">
        <f>IF('Main Display'!AB$6="LP",'Main Display'!AA$6,0)</f>
        <v>0</v>
      </c>
      <c r="K15" s="15"/>
      <c r="L15" s="15"/>
      <c r="M15" s="15">
        <f>IF('Main Display'!AE$6="LP",'Main Display'!AD$6,0)</f>
        <v>0</v>
      </c>
      <c r="N15" s="15"/>
      <c r="O15" s="15"/>
      <c r="P15" s="15">
        <f>IF('Main Display'!AH$6="LP",'Main Display'!AG$6,0)</f>
        <v>0</v>
      </c>
      <c r="Q15" s="15"/>
      <c r="R15" s="15"/>
      <c r="S15" s="15">
        <f>IF('Main Display'!AK$6="LP",'Main Display'!AJ$6,0)</f>
        <v>0</v>
      </c>
      <c r="T15" s="15"/>
      <c r="U15" s="15"/>
      <c r="V15" s="15">
        <f>IF('Main Display'!AN$6="LP",'Main Display'!AM$6,0)</f>
        <v>0</v>
      </c>
      <c r="W15" s="15"/>
      <c r="X15" s="15"/>
      <c r="Y15" s="15">
        <f>IF('Main Display'!AQ$6="LP",'Main Display'!AP$6,0)</f>
        <v>0</v>
      </c>
      <c r="Z15" s="15"/>
      <c r="AA15" s="15"/>
      <c r="AB15" s="15">
        <f>IF('Main Display'!AT$6="LP",'Main Display'!AS$6,0)</f>
        <v>0</v>
      </c>
      <c r="AC15" s="15"/>
      <c r="AD15" s="15"/>
      <c r="AE15" s="15">
        <f>IF('Main Display'!AW$6="LP",'Main Display'!AV$6,0)</f>
        <v>0</v>
      </c>
      <c r="AF15" s="15"/>
      <c r="AG15" s="15"/>
      <c r="AH15" s="15">
        <f>IF('Main Display'!AZ$6="LP",'Main Display'!AY$6,0)</f>
        <v>0</v>
      </c>
      <c r="AI15" s="15">
        <f t="shared" si="0"/>
        <v>0</v>
      </c>
    </row>
    <row r="16" spans="1:35" ht="12.75">
      <c r="A16" s="13" t="s">
        <v>31</v>
      </c>
      <c r="B16" s="15">
        <f>IF('Main Display'!D$6="QRP",'Main Display'!C$6,0)</f>
        <v>0</v>
      </c>
      <c r="C16" s="15">
        <f>IF('Main Display'!G$6="QRP",'Main Display'!F$6,0)</f>
        <v>0</v>
      </c>
      <c r="D16" s="15">
        <f>IF('Main Display'!J$6="QRP",'Main Display'!I$6,0)</f>
        <v>0</v>
      </c>
      <c r="E16" s="15">
        <f>IF('Main Display'!M$6="QRP",'Main Display'!L$6,0)</f>
        <v>0</v>
      </c>
      <c r="F16" s="15">
        <f>IF('Main Display'!P$6="QRP",'Main Display'!O$6,0)</f>
        <v>0</v>
      </c>
      <c r="G16" s="15">
        <f>IF('Main Display'!S$6="QRP",'Main Display'!R$6,0)</f>
        <v>0</v>
      </c>
      <c r="H16" s="15">
        <f>IF('Main Display'!V$6="QRP",'Main Display'!U$6,0)</f>
        <v>0</v>
      </c>
      <c r="I16" s="15">
        <f>IF('Main Display'!Y$6="QRP",'Main Display'!X$6,0)</f>
        <v>0</v>
      </c>
      <c r="J16" s="15">
        <f>IF('Main Display'!AB$6="QRP",'Main Display'!AA$6,0)</f>
        <v>0</v>
      </c>
      <c r="K16" s="15"/>
      <c r="L16" s="15"/>
      <c r="M16" s="15">
        <f>IF('Main Display'!AE$6="QRP",'Main Display'!AD$6,0)</f>
        <v>0</v>
      </c>
      <c r="N16" s="15"/>
      <c r="O16" s="15"/>
      <c r="P16" s="15">
        <f>IF('Main Display'!AH$6="QRP",'Main Display'!AG$6,0)</f>
        <v>0</v>
      </c>
      <c r="Q16" s="15"/>
      <c r="R16" s="15"/>
      <c r="S16" s="15">
        <f>IF('Main Display'!AK$6="QRP",'Main Display'!AJ$6,0)</f>
        <v>0</v>
      </c>
      <c r="T16" s="15"/>
      <c r="U16" s="15"/>
      <c r="V16" s="15">
        <f>IF('Main Display'!AN$6="QRP",'Main Display'!AM$6,0)</f>
        <v>0</v>
      </c>
      <c r="W16" s="15"/>
      <c r="X16" s="15"/>
      <c r="Y16" s="15">
        <f>IF('Main Display'!AQ$6="QRP",'Main Display'!AP$6,0)</f>
        <v>0</v>
      </c>
      <c r="Z16" s="15"/>
      <c r="AA16" s="15"/>
      <c r="AB16" s="15">
        <f>IF('Main Display'!AT$6="QRP",'Main Display'!AS$6,0)</f>
        <v>0</v>
      </c>
      <c r="AC16" s="15"/>
      <c r="AD16" s="15"/>
      <c r="AE16" s="15">
        <f>IF('Main Display'!AW$6="QRP",'Main Display'!AV$6,0)</f>
        <v>0</v>
      </c>
      <c r="AF16" s="15"/>
      <c r="AG16" s="15"/>
      <c r="AH16" s="15">
        <f>IF('Main Display'!AZ$6="QRP",'Main Display'!AY$6,0)</f>
        <v>0</v>
      </c>
      <c r="AI16" s="15">
        <f t="shared" si="0"/>
        <v>0</v>
      </c>
    </row>
    <row r="17" spans="1:35" ht="12.75">
      <c r="A17" s="11" t="s">
        <v>50</v>
      </c>
      <c r="B17" s="16">
        <f>IF('Main Display'!D7="HP",'Main Display'!C7,0)</f>
        <v>0</v>
      </c>
      <c r="C17" s="16">
        <f>IF('Main Display'!G7="HP",'Main Display'!F7,0)</f>
        <v>0</v>
      </c>
      <c r="D17" s="16">
        <f>IF('Main Display'!J7="HP",'Main Display'!I7,0)</f>
        <v>0</v>
      </c>
      <c r="E17" s="16">
        <f>IF('Main Display'!M7="HP",'Main Display'!L7,0)</f>
        <v>0</v>
      </c>
      <c r="F17" s="16">
        <f>IF('Main Display'!P7="HP",'Main Display'!O7,0)</f>
        <v>0</v>
      </c>
      <c r="G17" s="16">
        <f>IF('Main Display'!S7="HP",'Main Display'!R7,0)</f>
        <v>0</v>
      </c>
      <c r="H17" s="16">
        <f>IF('Main Display'!V7="HP",'Main Display'!U7,0)</f>
        <v>0</v>
      </c>
      <c r="I17" s="16">
        <f>IF('Main Display'!Y7="HP",'Main Display'!X7,0)</f>
        <v>0</v>
      </c>
      <c r="J17" s="16">
        <f>IF('Main Display'!AB7="HP",'Main Display'!AA7,0)</f>
        <v>0</v>
      </c>
      <c r="K17" s="16"/>
      <c r="L17" s="16"/>
      <c r="M17" s="16">
        <f>IF('Main Display'!AE7="HP",'Main Display'!AD7,0)</f>
        <v>0</v>
      </c>
      <c r="N17" s="16"/>
      <c r="O17" s="16"/>
      <c r="P17" s="16">
        <f>IF('Main Display'!AH7="HP",'Main Display'!AG7,0)</f>
        <v>0</v>
      </c>
      <c r="Q17" s="16"/>
      <c r="R17" s="16"/>
      <c r="S17" s="16">
        <f>IF('Main Display'!AK7="HP",'Main Display'!AJ7,0)</f>
        <v>0</v>
      </c>
      <c r="T17" s="16"/>
      <c r="U17" s="16"/>
      <c r="V17" s="16">
        <f>IF('Main Display'!AN7="HP",'Main Display'!AM7,0)</f>
        <v>0</v>
      </c>
      <c r="W17" s="16"/>
      <c r="X17" s="16"/>
      <c r="Y17" s="16">
        <f>IF('Main Display'!AQ7="HP",'Main Display'!AP7,0)</f>
        <v>0</v>
      </c>
      <c r="Z17" s="16"/>
      <c r="AA17" s="16"/>
      <c r="AB17" s="16">
        <f>IF('Main Display'!AT7="HP",'Main Display'!AS7,0)</f>
        <v>0</v>
      </c>
      <c r="AC17" s="16"/>
      <c r="AD17" s="16"/>
      <c r="AE17" s="16">
        <f>IF('Main Display'!AW7="HP",'Main Display'!AV7,0)</f>
        <v>0</v>
      </c>
      <c r="AF17" s="16"/>
      <c r="AG17" s="16"/>
      <c r="AH17" s="16">
        <f>IF('Main Display'!AZ7="HP",'Main Display'!AY7,0)</f>
        <v>0</v>
      </c>
      <c r="AI17" s="16">
        <f t="shared" si="0"/>
        <v>0</v>
      </c>
    </row>
    <row r="18" spans="1:35" ht="12.75">
      <c r="A18" s="13" t="s">
        <v>29</v>
      </c>
      <c r="B18" s="16">
        <f>IF('Main Display'!D$7="LP",'Main Display'!C$7,0)</f>
        <v>0</v>
      </c>
      <c r="C18" s="16">
        <f>IF('Main Display'!G$7="LP",'Main Display'!F$7,0)</f>
        <v>0</v>
      </c>
      <c r="D18" s="16">
        <f>IF('Main Display'!J$7="LP",'Main Display'!I$7,0)</f>
        <v>0</v>
      </c>
      <c r="E18" s="16">
        <f>IF('Main Display'!M$7="LP",'Main Display'!L$7,0)</f>
        <v>0</v>
      </c>
      <c r="F18" s="16">
        <f>IF('Main Display'!P$7="LP",'Main Display'!O$7,0)</f>
        <v>0</v>
      </c>
      <c r="G18" s="16">
        <f>IF('Main Display'!S$7="LP",'Main Display'!R$7,0)</f>
        <v>0</v>
      </c>
      <c r="H18" s="16">
        <f>IF('Main Display'!V$7="LP",'Main Display'!U$7,0)</f>
        <v>0</v>
      </c>
      <c r="I18" s="16">
        <f>IF('Main Display'!Y$7="LP",'Main Display'!X$7,0)</f>
        <v>0</v>
      </c>
      <c r="J18" s="16">
        <f>IF('Main Display'!AB$7="LP",'Main Display'!AA$7,0)</f>
        <v>0</v>
      </c>
      <c r="K18" s="16"/>
      <c r="L18" s="16"/>
      <c r="M18" s="16">
        <f>IF('Main Display'!AE$7="LP",'Main Display'!AD$7,0)</f>
        <v>0</v>
      </c>
      <c r="N18" s="16"/>
      <c r="O18" s="16"/>
      <c r="P18" s="16">
        <f>IF('Main Display'!AH$7="LP",'Main Display'!AG$7,0)</f>
        <v>0</v>
      </c>
      <c r="Q18" s="16"/>
      <c r="R18" s="16"/>
      <c r="S18" s="16">
        <f>IF('Main Display'!AK$7="LP",'Main Display'!AJ$7,0)</f>
        <v>0</v>
      </c>
      <c r="T18" s="16"/>
      <c r="U18" s="16"/>
      <c r="V18" s="16">
        <f>IF('Main Display'!AN$7="LP",'Main Display'!AM$7,0)</f>
        <v>0</v>
      </c>
      <c r="W18" s="16"/>
      <c r="X18" s="16"/>
      <c r="Y18" s="16">
        <f>IF('Main Display'!AQ$7="LP",'Main Display'!AP$7,0)</f>
        <v>0</v>
      </c>
      <c r="Z18" s="16"/>
      <c r="AA18" s="16"/>
      <c r="AB18" s="16">
        <f>IF('Main Display'!AT$7="LP",'Main Display'!AS$7,0)</f>
        <v>0</v>
      </c>
      <c r="AC18" s="16"/>
      <c r="AD18" s="16"/>
      <c r="AE18" s="16">
        <f>IF('Main Display'!AW$7="LP",'Main Display'!AV$7,0)</f>
        <v>0</v>
      </c>
      <c r="AF18" s="16"/>
      <c r="AG18" s="16"/>
      <c r="AH18" s="16">
        <f>IF('Main Display'!AZ$7="LP",'Main Display'!AY$7,0)</f>
        <v>0</v>
      </c>
      <c r="AI18" s="16">
        <f t="shared" si="0"/>
        <v>0</v>
      </c>
    </row>
    <row r="19" spans="1:35" ht="12.75">
      <c r="A19" s="13" t="s">
        <v>31</v>
      </c>
      <c r="B19" s="16">
        <f>IF('Main Display'!D$7="QRP",'Main Display'!C$7,0)</f>
        <v>0</v>
      </c>
      <c r="C19" s="16">
        <f>IF('Main Display'!G$7="QRP",'Main Display'!F$7,0)</f>
        <v>0</v>
      </c>
      <c r="D19" s="16">
        <f>IF('Main Display'!J$7="QRP",'Main Display'!I$7,0)</f>
        <v>0</v>
      </c>
      <c r="E19" s="16">
        <f>IF('Main Display'!M$7="QRP",'Main Display'!L$7,0)</f>
        <v>0</v>
      </c>
      <c r="F19" s="16">
        <f>IF('Main Display'!P$7="QRP",'Main Display'!O$7,0)</f>
        <v>0</v>
      </c>
      <c r="G19" s="16">
        <f>IF('Main Display'!S$7="QRP",'Main Display'!R$7,0)</f>
        <v>0</v>
      </c>
      <c r="H19" s="16">
        <f>IF('Main Display'!V$7="QRP",'Main Display'!U$7,0)</f>
        <v>0</v>
      </c>
      <c r="I19" s="16">
        <f>IF('Main Display'!Y$7="QRP",'Main Display'!X$7,0)</f>
        <v>0</v>
      </c>
      <c r="J19" s="16">
        <f>IF('Main Display'!AB$7="QRP",'Main Display'!AA$7,0)</f>
        <v>0</v>
      </c>
      <c r="K19" s="16"/>
      <c r="L19" s="16"/>
      <c r="M19" s="16">
        <f>IF('Main Display'!AE$7="QRP",'Main Display'!AD$7,0)</f>
        <v>0</v>
      </c>
      <c r="N19" s="16"/>
      <c r="O19" s="16"/>
      <c r="P19" s="16">
        <f>IF('Main Display'!AH$7="QRP",'Main Display'!AG$7,0)</f>
        <v>0</v>
      </c>
      <c r="Q19" s="16"/>
      <c r="R19" s="16"/>
      <c r="S19" s="16">
        <f>IF('Main Display'!AK$7="QRP",'Main Display'!AJ$7,0)</f>
        <v>0</v>
      </c>
      <c r="T19" s="16"/>
      <c r="U19" s="16"/>
      <c r="V19" s="16">
        <f>IF('Main Display'!AN$7="QRP",'Main Display'!AM$7,0)</f>
        <v>0</v>
      </c>
      <c r="W19" s="16"/>
      <c r="X19" s="16"/>
      <c r="Y19" s="16">
        <f>IF('Main Display'!AQ$7="QRP",'Main Display'!AP$7,0)</f>
        <v>0</v>
      </c>
      <c r="Z19" s="16"/>
      <c r="AA19" s="16"/>
      <c r="AB19" s="16">
        <f>IF('Main Display'!AT$7="QRP",'Main Display'!AS$7,0)</f>
        <v>0</v>
      </c>
      <c r="AC19" s="16"/>
      <c r="AD19" s="16"/>
      <c r="AE19" s="16">
        <f>IF('Main Display'!AW$7="QRP",'Main Display'!AV$7,0)</f>
        <v>0</v>
      </c>
      <c r="AF19" s="16"/>
      <c r="AG19" s="16"/>
      <c r="AH19" s="16">
        <f>IF('Main Display'!AZ$7="QRP",'Main Display'!AY$7,0)</f>
        <v>0</v>
      </c>
      <c r="AI19" s="16">
        <f t="shared" si="0"/>
        <v>0</v>
      </c>
    </row>
    <row r="20" spans="1:35" ht="12.75">
      <c r="A20" s="11" t="s">
        <v>51</v>
      </c>
      <c r="B20" s="15">
        <f>IF('Main Display'!D8="HP",'Main Display'!C8,0)</f>
        <v>0</v>
      </c>
      <c r="C20" s="15">
        <f>IF('Main Display'!G8="HP",'Main Display'!F8,0)</f>
        <v>0</v>
      </c>
      <c r="D20" s="15">
        <f>IF('Main Display'!J8="HP",'Main Display'!I8,0)</f>
        <v>0</v>
      </c>
      <c r="E20" s="15">
        <f>IF('Main Display'!M8="HP",'Main Display'!L8,0)</f>
        <v>0</v>
      </c>
      <c r="F20" s="15">
        <f>IF('Main Display'!P8="HP",'Main Display'!O8,0)</f>
        <v>0</v>
      </c>
      <c r="G20" s="15">
        <f>IF('Main Display'!S8="HP",'Main Display'!R8,0)</f>
        <v>0</v>
      </c>
      <c r="H20" s="15">
        <f>IF('Main Display'!V8="HP",'Main Display'!U8,0)</f>
        <v>0</v>
      </c>
      <c r="I20" s="15">
        <f>IF('Main Display'!Y8="HP",'Main Display'!X8,0)</f>
        <v>0</v>
      </c>
      <c r="J20" s="15">
        <f>IF('Main Display'!AB8="HP",'Main Display'!AA8,0)</f>
        <v>0</v>
      </c>
      <c r="K20" s="15"/>
      <c r="L20" s="15"/>
      <c r="M20" s="15">
        <f>IF('Main Display'!AE8="HP",'Main Display'!AD8,0)</f>
        <v>0</v>
      </c>
      <c r="N20" s="15"/>
      <c r="O20" s="15"/>
      <c r="P20" s="15">
        <f>IF('Main Display'!AH8="HP",'Main Display'!AG8,0)</f>
        <v>0</v>
      </c>
      <c r="Q20" s="15"/>
      <c r="R20" s="15"/>
      <c r="S20" s="15">
        <f>IF('Main Display'!AK8="HP",'Main Display'!AJ8,0)</f>
        <v>0</v>
      </c>
      <c r="T20" s="15"/>
      <c r="U20" s="15"/>
      <c r="V20" s="15">
        <f>IF('Main Display'!AN8="HP",'Main Display'!AM8,0)</f>
        <v>0</v>
      </c>
      <c r="W20" s="15"/>
      <c r="X20" s="15"/>
      <c r="Y20" s="15">
        <f>IF('Main Display'!AQ8="HP",'Main Display'!AP8,0)</f>
        <v>0</v>
      </c>
      <c r="Z20" s="15"/>
      <c r="AA20" s="15"/>
      <c r="AB20" s="15">
        <f>IF('Main Display'!AT8="HP",'Main Display'!AS8,0)</f>
        <v>0</v>
      </c>
      <c r="AC20" s="15"/>
      <c r="AD20" s="15"/>
      <c r="AE20" s="15">
        <f>IF('Main Display'!AW8="HP",'Main Display'!AV8,0)</f>
        <v>0</v>
      </c>
      <c r="AF20" s="15"/>
      <c r="AG20" s="15"/>
      <c r="AH20" s="15">
        <f>IF('Main Display'!AZ8="HP",'Main Display'!AY8,0)</f>
        <v>0</v>
      </c>
      <c r="AI20" s="15">
        <f t="shared" si="0"/>
        <v>0</v>
      </c>
    </row>
    <row r="21" spans="1:35" ht="12.75">
      <c r="A21" s="13" t="s">
        <v>29</v>
      </c>
      <c r="B21" s="15">
        <f>IF('Main Display'!D$8="LP",'Main Display'!C$8,0)</f>
        <v>0</v>
      </c>
      <c r="C21" s="15">
        <f>IF('Main Display'!G$8="LP",'Main Display'!F$8,0)</f>
        <v>0</v>
      </c>
      <c r="D21" s="15">
        <f>IF('Main Display'!J$8="LP",'Main Display'!I$8,0)</f>
        <v>0</v>
      </c>
      <c r="E21" s="15">
        <f>IF('Main Display'!M$8="LP",'Main Display'!L$8,0)</f>
        <v>0</v>
      </c>
      <c r="F21" s="15">
        <f>IF('Main Display'!P$8="LP",'Main Display'!O$8,0)</f>
        <v>0</v>
      </c>
      <c r="G21" s="15">
        <f>IF('Main Display'!S$8="LP",'Main Display'!R$8,0)</f>
        <v>0</v>
      </c>
      <c r="H21" s="15">
        <f>IF('Main Display'!V$8="LP",'Main Display'!U$8,0)</f>
        <v>0</v>
      </c>
      <c r="I21" s="15">
        <f>IF('Main Display'!Y$8="LP",'Main Display'!X$8,0)</f>
        <v>0</v>
      </c>
      <c r="J21" s="15">
        <f>IF('Main Display'!AB$8="LP",'Main Display'!AA$8,0)</f>
        <v>0</v>
      </c>
      <c r="K21" s="15"/>
      <c r="L21" s="15"/>
      <c r="M21" s="15">
        <f>IF('Main Display'!AE$8="LP",'Main Display'!AD$8,0)</f>
        <v>0</v>
      </c>
      <c r="N21" s="15"/>
      <c r="O21" s="15"/>
      <c r="P21" s="15">
        <f>IF('Main Display'!AH$8="LP",'Main Display'!AG$8,0)</f>
        <v>0</v>
      </c>
      <c r="Q21" s="15"/>
      <c r="R21" s="15"/>
      <c r="S21" s="15">
        <f>IF('Main Display'!AK$8="LP",'Main Display'!AJ$8,0)</f>
        <v>0</v>
      </c>
      <c r="T21" s="15"/>
      <c r="U21" s="15"/>
      <c r="V21" s="15">
        <f>IF('Main Display'!AN$8="LP",'Main Display'!AM$8,0)</f>
        <v>0</v>
      </c>
      <c r="W21" s="15"/>
      <c r="X21" s="15"/>
      <c r="Y21" s="15">
        <f>IF('Main Display'!AQ$8="LP",'Main Display'!AP$8,0)</f>
        <v>0</v>
      </c>
      <c r="Z21" s="15"/>
      <c r="AA21" s="15"/>
      <c r="AB21" s="15">
        <f>IF('Main Display'!AT$8="LP",'Main Display'!AS$8,0)</f>
        <v>0</v>
      </c>
      <c r="AC21" s="15"/>
      <c r="AD21" s="15"/>
      <c r="AE21" s="15">
        <f>IF('Main Display'!AW$8="LP",'Main Display'!AV$8,0)</f>
        <v>0</v>
      </c>
      <c r="AF21" s="15"/>
      <c r="AG21" s="15"/>
      <c r="AH21" s="15">
        <f>IF('Main Display'!AZ$8="LP",'Main Display'!AY$8,0)</f>
        <v>0</v>
      </c>
      <c r="AI21" s="15">
        <f t="shared" si="0"/>
        <v>0</v>
      </c>
    </row>
    <row r="22" spans="1:35" ht="12.75">
      <c r="A22" s="13" t="s">
        <v>31</v>
      </c>
      <c r="B22" s="15">
        <f>IF('Main Display'!D$8="QRP",'Main Display'!C$8,0)</f>
        <v>0</v>
      </c>
      <c r="C22" s="15">
        <f>IF('Main Display'!G$8="QRP",'Main Display'!F$8,0)</f>
        <v>0</v>
      </c>
      <c r="D22" s="15">
        <f>IF('Main Display'!J$8="QRP",'Main Display'!I$8,0)</f>
        <v>0</v>
      </c>
      <c r="E22" s="15">
        <f>IF('Main Display'!M$8="QRP",'Main Display'!L$8,0)</f>
        <v>0</v>
      </c>
      <c r="F22" s="15">
        <f>IF('Main Display'!P$8="QRP",'Main Display'!O$8,0)</f>
        <v>0</v>
      </c>
      <c r="G22" s="15">
        <f>IF('Main Display'!S$8="QRP",'Main Display'!R$8,0)</f>
        <v>0</v>
      </c>
      <c r="H22" s="15">
        <f>IF('Main Display'!V$8="QRP",'Main Display'!U$8,0)</f>
        <v>0</v>
      </c>
      <c r="I22" s="15">
        <f>IF('Main Display'!Y$8="QRP",'Main Display'!X$8,0)</f>
        <v>0</v>
      </c>
      <c r="J22" s="15">
        <f>IF('Main Display'!AB$8="QRP",'Main Display'!AA$8,0)</f>
        <v>0</v>
      </c>
      <c r="K22" s="15"/>
      <c r="L22" s="15"/>
      <c r="M22" s="15">
        <f>IF('Main Display'!AE$8="QRP",'Main Display'!AD$8,0)</f>
        <v>0</v>
      </c>
      <c r="N22" s="15"/>
      <c r="O22" s="15"/>
      <c r="P22" s="15">
        <f>IF('Main Display'!AH$8="QRP",'Main Display'!AG$8,0)</f>
        <v>0</v>
      </c>
      <c r="Q22" s="15"/>
      <c r="R22" s="15"/>
      <c r="S22" s="15">
        <f>IF('Main Display'!AK$8="QRP",'Main Display'!AJ$8,0)</f>
        <v>0</v>
      </c>
      <c r="T22" s="15"/>
      <c r="U22" s="15"/>
      <c r="V22" s="15">
        <f>IF('Main Display'!AN$8="QRP",'Main Display'!AM$8,0)</f>
        <v>0</v>
      </c>
      <c r="W22" s="15"/>
      <c r="X22" s="15"/>
      <c r="Y22" s="15">
        <f>IF('Main Display'!AQ$8="QRP",'Main Display'!AP$8,0)</f>
        <v>0</v>
      </c>
      <c r="Z22" s="15"/>
      <c r="AA22" s="15"/>
      <c r="AB22" s="15">
        <f>IF('Main Display'!AT$8="QRP",'Main Display'!AS$8,0)</f>
        <v>0</v>
      </c>
      <c r="AC22" s="15"/>
      <c r="AD22" s="15"/>
      <c r="AE22" s="15">
        <f>IF('Main Display'!AW$8="QRP",'Main Display'!AV$8,0)</f>
        <v>0</v>
      </c>
      <c r="AF22" s="15"/>
      <c r="AG22" s="15"/>
      <c r="AH22" s="15">
        <f>IF('Main Display'!AZ$8="QRP",'Main Display'!AY$8,0)</f>
        <v>0</v>
      </c>
      <c r="AI22" s="15">
        <f t="shared" si="0"/>
        <v>0</v>
      </c>
    </row>
    <row r="23" spans="1:35" ht="12.75">
      <c r="A23" s="11" t="s">
        <v>52</v>
      </c>
      <c r="B23" s="16">
        <f>IF('Main Display'!D9="HP",'Main Display'!C9,0)</f>
        <v>0</v>
      </c>
      <c r="C23" s="16">
        <f>IF('Main Display'!G9="HP",'Main Display'!F9,0)</f>
        <v>0</v>
      </c>
      <c r="D23" s="16">
        <f>IF('Main Display'!J9="HP",'Main Display'!I9,0)</f>
        <v>0</v>
      </c>
      <c r="E23" s="16">
        <f>IF('Main Display'!M9="HP",'Main Display'!L9,0)</f>
        <v>0</v>
      </c>
      <c r="F23" s="16">
        <f>IF('Main Display'!P9="HP",'Main Display'!O9,0)</f>
        <v>0</v>
      </c>
      <c r="G23" s="16">
        <f>IF('Main Display'!S9="HP",'Main Display'!R9,0)</f>
        <v>0</v>
      </c>
      <c r="H23" s="16">
        <f>IF('Main Display'!V9="HP",'Main Display'!U9,0)</f>
        <v>0</v>
      </c>
      <c r="I23" s="16">
        <f>IF('Main Display'!Y9="HP",'Main Display'!X9,0)</f>
        <v>0</v>
      </c>
      <c r="J23" s="16">
        <f>IF('Main Display'!AB9="HP",'Main Display'!AA9,0)</f>
        <v>0</v>
      </c>
      <c r="K23" s="16"/>
      <c r="L23" s="16"/>
      <c r="M23" s="16">
        <f>IF('Main Display'!AE9="HP",'Main Display'!AD9,0)</f>
        <v>0</v>
      </c>
      <c r="N23" s="16"/>
      <c r="O23" s="16"/>
      <c r="P23" s="16">
        <f>IF('Main Display'!AH9="HP",'Main Display'!AG9,0)</f>
        <v>0</v>
      </c>
      <c r="Q23" s="16"/>
      <c r="R23" s="16"/>
      <c r="S23" s="16">
        <f>IF('Main Display'!AK9="HP",'Main Display'!AJ9,0)</f>
        <v>0</v>
      </c>
      <c r="T23" s="16"/>
      <c r="U23" s="16"/>
      <c r="V23" s="16">
        <f>IF('Main Display'!AN9="HP",'Main Display'!AM9,0)</f>
        <v>0</v>
      </c>
      <c r="W23" s="16"/>
      <c r="X23" s="16"/>
      <c r="Y23" s="16">
        <f>IF('Main Display'!AQ9="HP",'Main Display'!AP9,0)</f>
        <v>0</v>
      </c>
      <c r="Z23" s="16"/>
      <c r="AA23" s="16"/>
      <c r="AB23" s="16">
        <f>IF('Main Display'!AT9="HP",'Main Display'!AS9,0)</f>
        <v>0</v>
      </c>
      <c r="AC23" s="16"/>
      <c r="AD23" s="16"/>
      <c r="AE23" s="16">
        <f>IF('Main Display'!AW9="HP",'Main Display'!AV9,0)</f>
        <v>0</v>
      </c>
      <c r="AF23" s="16"/>
      <c r="AG23" s="16"/>
      <c r="AH23" s="16">
        <f>IF('Main Display'!AZ9="HP",'Main Display'!AY9,0)</f>
        <v>0</v>
      </c>
      <c r="AI23" s="16">
        <f t="shared" si="0"/>
        <v>0</v>
      </c>
    </row>
    <row r="24" spans="1:35" ht="12.75">
      <c r="A24" s="13" t="s">
        <v>29</v>
      </c>
      <c r="B24" s="16">
        <f>IF('Main Display'!D$9="LP",'Main Display'!C$9,0)</f>
        <v>0</v>
      </c>
      <c r="C24" s="16">
        <f>IF('Main Display'!G$9="LP",'Main Display'!F$9,0)</f>
        <v>0</v>
      </c>
      <c r="D24" s="16">
        <f>IF('Main Display'!J$9="LP",'Main Display'!I$9,0)</f>
        <v>0</v>
      </c>
      <c r="E24" s="16">
        <f>IF('Main Display'!M$9="LP",'Main Display'!L$9,0)</f>
        <v>0</v>
      </c>
      <c r="F24" s="16">
        <f>IF('Main Display'!P$9="LP",'Main Display'!O$9,0)</f>
        <v>0</v>
      </c>
      <c r="G24" s="16">
        <f>IF('Main Display'!S$9="LP",'Main Display'!R$9,0)</f>
        <v>0</v>
      </c>
      <c r="H24" s="16">
        <f>IF('Main Display'!V$9="LP",'Main Display'!U$9,0)</f>
        <v>0</v>
      </c>
      <c r="I24" s="16">
        <f>IF('Main Display'!Y$9="LP",'Main Display'!X$9,0)</f>
        <v>0</v>
      </c>
      <c r="J24" s="16">
        <f>IF('Main Display'!AB$9="LP",'Main Display'!AA$9,0)</f>
        <v>0</v>
      </c>
      <c r="K24" s="16"/>
      <c r="L24" s="16"/>
      <c r="M24" s="16">
        <f>IF('Main Display'!AE$9="LP",'Main Display'!AD$9,0)</f>
        <v>0</v>
      </c>
      <c r="N24" s="16"/>
      <c r="O24" s="16"/>
      <c r="P24" s="16">
        <f>IF('Main Display'!AH$9="LP",'Main Display'!AG$9,0)</f>
        <v>0</v>
      </c>
      <c r="Q24" s="16"/>
      <c r="R24" s="16"/>
      <c r="S24" s="16">
        <f>IF('Main Display'!AK$9="LP",'Main Display'!AJ$9,0)</f>
        <v>0</v>
      </c>
      <c r="T24" s="16"/>
      <c r="U24" s="16"/>
      <c r="V24" s="16">
        <f>IF('Main Display'!AN$9="LP",'Main Display'!AM$9,0)</f>
        <v>0</v>
      </c>
      <c r="W24" s="16"/>
      <c r="X24" s="16"/>
      <c r="Y24" s="16">
        <f>IF('Main Display'!AQ$9="LP",'Main Display'!AP$9,0)</f>
        <v>0</v>
      </c>
      <c r="Z24" s="16"/>
      <c r="AA24" s="16"/>
      <c r="AB24" s="16">
        <f>IF('Main Display'!AT$9="LP",'Main Display'!AS$9,0)</f>
        <v>0</v>
      </c>
      <c r="AC24" s="16"/>
      <c r="AD24" s="16"/>
      <c r="AE24" s="16">
        <f>IF('Main Display'!AW$9="LP",'Main Display'!AV$9,0)</f>
        <v>0</v>
      </c>
      <c r="AF24" s="16"/>
      <c r="AG24" s="16"/>
      <c r="AH24" s="16">
        <f>IF('Main Display'!AZ$9="LP",'Main Display'!AY$9,0)</f>
        <v>0</v>
      </c>
      <c r="AI24" s="16">
        <f t="shared" si="0"/>
        <v>0</v>
      </c>
    </row>
    <row r="25" spans="1:35" ht="12.75">
      <c r="A25" s="13" t="s">
        <v>31</v>
      </c>
      <c r="B25" s="16">
        <f>IF('Main Display'!D$9="QRP",'Main Display'!C$9,0)</f>
        <v>0</v>
      </c>
      <c r="C25" s="16">
        <f>IF('Main Display'!G$9="QRP",'Main Display'!F$9,0)</f>
        <v>0</v>
      </c>
      <c r="D25" s="16">
        <f>IF('Main Display'!J$9="QRP",'Main Display'!I$9,0)</f>
        <v>0</v>
      </c>
      <c r="E25" s="16">
        <f>IF('Main Display'!M$9="QRP",'Main Display'!L$9,0)</f>
        <v>0</v>
      </c>
      <c r="F25" s="16">
        <f>IF('Main Display'!P$9="QRP",'Main Display'!O$9,0)</f>
        <v>0</v>
      </c>
      <c r="G25" s="16">
        <f>IF('Main Display'!S$9="QRP",'Main Display'!R$9,0)</f>
        <v>0</v>
      </c>
      <c r="H25" s="16">
        <f>IF('Main Display'!V$9="QRP",'Main Display'!U$9,0)</f>
        <v>0</v>
      </c>
      <c r="I25" s="16">
        <f>IF('Main Display'!Y$9="QRP",'Main Display'!X$9,0)</f>
        <v>0</v>
      </c>
      <c r="J25" s="16">
        <f>IF('Main Display'!AB$9="QRP",'Main Display'!AA$9,0)</f>
        <v>0</v>
      </c>
      <c r="K25" s="16"/>
      <c r="L25" s="16"/>
      <c r="M25" s="16">
        <f>IF('Main Display'!AE$9="QRP",'Main Display'!AD$9,0)</f>
        <v>0</v>
      </c>
      <c r="N25" s="16"/>
      <c r="O25" s="16"/>
      <c r="P25" s="16">
        <f>IF('Main Display'!AH$9="QRP",'Main Display'!AG$9,0)</f>
        <v>0</v>
      </c>
      <c r="Q25" s="16"/>
      <c r="R25" s="16"/>
      <c r="S25" s="16">
        <f>IF('Main Display'!AK$9="QRP",'Main Display'!AJ$9,0)</f>
        <v>0</v>
      </c>
      <c r="T25" s="16"/>
      <c r="U25" s="16"/>
      <c r="V25" s="16">
        <f>IF('Main Display'!AN$9="QRP",'Main Display'!AM$9,0)</f>
        <v>0</v>
      </c>
      <c r="W25" s="16"/>
      <c r="X25" s="16"/>
      <c r="Y25" s="16">
        <f>IF('Main Display'!AQ$9="QRP",'Main Display'!AP$9,0)</f>
        <v>0</v>
      </c>
      <c r="Z25" s="16"/>
      <c r="AA25" s="16"/>
      <c r="AB25" s="16">
        <f>IF('Main Display'!AT$9="QRP",'Main Display'!AS$9,0)</f>
        <v>0</v>
      </c>
      <c r="AC25" s="16"/>
      <c r="AD25" s="16"/>
      <c r="AE25" s="16">
        <f>IF('Main Display'!AW$9="QRP",'Main Display'!AV$9,0)</f>
        <v>0</v>
      </c>
      <c r="AF25" s="16"/>
      <c r="AG25" s="16"/>
      <c r="AH25" s="16">
        <f>IF('Main Display'!AZ$9="QRP",'Main Display'!AY$9,0)</f>
        <v>0</v>
      </c>
      <c r="AI25" s="16">
        <f t="shared" si="0"/>
        <v>0</v>
      </c>
    </row>
    <row r="26" spans="1:35" ht="12.75">
      <c r="A26" s="11" t="s">
        <v>40</v>
      </c>
      <c r="B26" s="15">
        <f>IF('Main Display'!D10="HP",'Main Display'!C10,0)</f>
        <v>0</v>
      </c>
      <c r="C26" s="15">
        <f>IF('Main Display'!G10="HP",'Main Display'!F10,0)</f>
        <v>0</v>
      </c>
      <c r="D26" s="15">
        <f>IF('Main Display'!J10="HP",'Main Display'!I10,0)</f>
        <v>0</v>
      </c>
      <c r="E26" s="15">
        <f>IF('Main Display'!M10="HP",'Main Display'!L10,0)</f>
        <v>0</v>
      </c>
      <c r="F26" s="15">
        <f>IF('Main Display'!P10="HP",'Main Display'!O10,0)</f>
        <v>0</v>
      </c>
      <c r="G26" s="15">
        <f>IF('Main Display'!S10="HP",'Main Display'!R10,0)</f>
        <v>0</v>
      </c>
      <c r="H26" s="15">
        <f>IF('Main Display'!V10="HP",'Main Display'!U10,0)</f>
        <v>0</v>
      </c>
      <c r="I26" s="15">
        <f>IF('Main Display'!Y10="HP",'Main Display'!X10,0)</f>
        <v>0</v>
      </c>
      <c r="J26" s="15">
        <f>IF('Main Display'!AB10="HP",'Main Display'!AA10,0)</f>
        <v>0</v>
      </c>
      <c r="K26" s="15"/>
      <c r="L26" s="15"/>
      <c r="M26" s="15">
        <f>IF('Main Display'!AE10="HP",'Main Display'!AD10,0)</f>
        <v>0</v>
      </c>
      <c r="N26" s="15"/>
      <c r="O26" s="15"/>
      <c r="P26" s="15">
        <f>IF('Main Display'!AH10="HP",'Main Display'!AG10,0)</f>
        <v>0</v>
      </c>
      <c r="Q26" s="15"/>
      <c r="R26" s="15"/>
      <c r="S26" s="15">
        <f>IF('Main Display'!AK10="HP",'Main Display'!AJ10,0)</f>
        <v>0</v>
      </c>
      <c r="T26" s="15"/>
      <c r="U26" s="15"/>
      <c r="V26" s="15">
        <f>IF('Main Display'!AN10="HP",'Main Display'!AM10,0)</f>
        <v>0</v>
      </c>
      <c r="W26" s="15"/>
      <c r="X26" s="15"/>
      <c r="Y26" s="15">
        <f>IF('Main Display'!AQ10="HP",'Main Display'!AP10,0)</f>
        <v>0</v>
      </c>
      <c r="Z26" s="15"/>
      <c r="AA26" s="15"/>
      <c r="AB26" s="15">
        <f>IF('Main Display'!AT10="HP",'Main Display'!AS10,0)</f>
        <v>0</v>
      </c>
      <c r="AC26" s="15"/>
      <c r="AD26" s="15"/>
      <c r="AE26" s="15">
        <f>IF('Main Display'!AW10="HP",'Main Display'!AV10,0)</f>
        <v>0</v>
      </c>
      <c r="AF26" s="15"/>
      <c r="AG26" s="15"/>
      <c r="AH26" s="15">
        <f>IF('Main Display'!AZ10="HP",'Main Display'!AY10,0)</f>
        <v>0</v>
      </c>
      <c r="AI26" s="15">
        <f t="shared" si="0"/>
        <v>0</v>
      </c>
    </row>
    <row r="27" spans="1:35" ht="12.75">
      <c r="A27" s="13" t="s">
        <v>29</v>
      </c>
      <c r="B27" s="15">
        <f>IF('Main Display'!D$10="LP",'Main Display'!C$10,0)</f>
        <v>0</v>
      </c>
      <c r="C27" s="15">
        <f>IF('Main Display'!G$10="LP",'Main Display'!F$10,0)</f>
        <v>0</v>
      </c>
      <c r="D27" s="15">
        <f>IF('Main Display'!J$10="LP",'Main Display'!I$10,0)</f>
        <v>0</v>
      </c>
      <c r="E27" s="15">
        <f>IF('Main Display'!M$10="LP",'Main Display'!L$10,0)</f>
        <v>0</v>
      </c>
      <c r="F27" s="15">
        <f>IF('Main Display'!P$10="LP",'Main Display'!O$10,0)</f>
        <v>0</v>
      </c>
      <c r="G27" s="15">
        <f>IF('Main Display'!S$10="LP",'Main Display'!R$10,0)</f>
        <v>0</v>
      </c>
      <c r="H27" s="15">
        <f>IF('Main Display'!V$10="LP",'Main Display'!U$10,0)</f>
        <v>0</v>
      </c>
      <c r="I27" s="15">
        <f>IF('Main Display'!Y$10="LP",'Main Display'!X$10,0)</f>
        <v>0</v>
      </c>
      <c r="J27" s="15">
        <f>IF('Main Display'!AB$10="LP",'Main Display'!AA$10,0)</f>
        <v>0</v>
      </c>
      <c r="K27" s="15"/>
      <c r="L27" s="15"/>
      <c r="M27" s="15">
        <f>IF('Main Display'!AE$10="LP",'Main Display'!AD$10,0)</f>
        <v>0</v>
      </c>
      <c r="N27" s="15"/>
      <c r="O27" s="15"/>
      <c r="P27" s="15">
        <f>IF('Main Display'!AH$10="LP",'Main Display'!AG$10,0)</f>
        <v>0</v>
      </c>
      <c r="Q27" s="15"/>
      <c r="R27" s="15"/>
      <c r="S27" s="15">
        <f>IF('Main Display'!AK$10="LP",'Main Display'!AJ$10,0)</f>
        <v>0</v>
      </c>
      <c r="T27" s="15"/>
      <c r="U27" s="15"/>
      <c r="V27" s="15">
        <f>IF('Main Display'!AN$10="LP",'Main Display'!AM$10,0)</f>
        <v>0</v>
      </c>
      <c r="W27" s="15"/>
      <c r="X27" s="15"/>
      <c r="Y27" s="15">
        <f>IF('Main Display'!AQ$10="LP",'Main Display'!AP$10,0)</f>
        <v>0</v>
      </c>
      <c r="Z27" s="15"/>
      <c r="AA27" s="15"/>
      <c r="AB27" s="15">
        <f>IF('Main Display'!AT$10="LP",'Main Display'!AS$10,0)</f>
        <v>0</v>
      </c>
      <c r="AC27" s="15"/>
      <c r="AD27" s="15"/>
      <c r="AE27" s="15">
        <f>IF('Main Display'!AW$10="LP",'Main Display'!AV$10,0)</f>
        <v>0</v>
      </c>
      <c r="AF27" s="15"/>
      <c r="AG27" s="15"/>
      <c r="AH27" s="15">
        <f>IF('Main Display'!AZ$10="LP",'Main Display'!AY$10,0)</f>
        <v>0</v>
      </c>
      <c r="AI27" s="15">
        <f t="shared" si="0"/>
        <v>0</v>
      </c>
    </row>
    <row r="28" spans="1:35" ht="12.75">
      <c r="A28" s="13" t="s">
        <v>31</v>
      </c>
      <c r="B28" s="15">
        <f>IF('Main Display'!D$10="QRP",'Main Display'!C$10,0)</f>
        <v>0</v>
      </c>
      <c r="C28" s="15">
        <f>IF('Main Display'!G$10="QRP",'Main Display'!F$10,0)</f>
        <v>0</v>
      </c>
      <c r="D28" s="15">
        <f>IF('Main Display'!J$10="QRP",'Main Display'!I$10,0)</f>
        <v>0</v>
      </c>
      <c r="E28" s="15">
        <f>IF('Main Display'!M$10="QRP",'Main Display'!L$10,0)</f>
        <v>0</v>
      </c>
      <c r="F28" s="15">
        <f>IF('Main Display'!P$10="QRP",'Main Display'!O$10,0)</f>
        <v>0</v>
      </c>
      <c r="G28" s="15">
        <f>IF('Main Display'!S$10="QRP",'Main Display'!R$10,0)</f>
        <v>0</v>
      </c>
      <c r="H28" s="15">
        <f>IF('Main Display'!V$10="QRP",'Main Display'!U$10,0)</f>
        <v>0</v>
      </c>
      <c r="I28" s="15">
        <f>IF('Main Display'!Y$10="QRP",'Main Display'!X$10,0)</f>
        <v>0</v>
      </c>
      <c r="J28" s="15">
        <f>IF('Main Display'!AB$10="QRP",'Main Display'!AA$10,0)</f>
        <v>0</v>
      </c>
      <c r="K28" s="15"/>
      <c r="L28" s="15"/>
      <c r="M28" s="15">
        <f>IF('Main Display'!AE$10="QRP",'Main Display'!AD$10,0)</f>
        <v>0</v>
      </c>
      <c r="N28" s="15"/>
      <c r="O28" s="15"/>
      <c r="P28" s="15">
        <f>IF('Main Display'!AH$10="QRP",'Main Display'!AG$10,0)</f>
        <v>0</v>
      </c>
      <c r="Q28" s="15"/>
      <c r="R28" s="15"/>
      <c r="S28" s="15">
        <f>IF('Main Display'!AK$10="QRP",'Main Display'!AJ$10,0)</f>
        <v>0</v>
      </c>
      <c r="T28" s="15"/>
      <c r="U28" s="15"/>
      <c r="V28" s="15">
        <f>IF('Main Display'!AN$10="QRP",'Main Display'!AM$10,0)</f>
        <v>0</v>
      </c>
      <c r="W28" s="15"/>
      <c r="X28" s="15"/>
      <c r="Y28" s="15">
        <f>IF('Main Display'!AQ$10="QRP",'Main Display'!AP$10,0)</f>
        <v>0</v>
      </c>
      <c r="Z28" s="15"/>
      <c r="AA28" s="15"/>
      <c r="AB28" s="15">
        <f>IF('Main Display'!AT$10="QRP",'Main Display'!AS$10,0)</f>
        <v>0</v>
      </c>
      <c r="AC28" s="15"/>
      <c r="AD28" s="15"/>
      <c r="AE28" s="15">
        <f>IF('Main Display'!AW$10="QRP",'Main Display'!AV$10,0)</f>
        <v>0</v>
      </c>
      <c r="AF28" s="15"/>
      <c r="AG28" s="15"/>
      <c r="AH28" s="15">
        <f>IF('Main Display'!AZ$10="QRP",'Main Display'!AY$10,0)</f>
        <v>0</v>
      </c>
      <c r="AI28" s="15">
        <f t="shared" si="0"/>
        <v>0</v>
      </c>
    </row>
    <row r="29" spans="1:35" ht="12" customHeight="1">
      <c r="A29" s="11" t="s">
        <v>37</v>
      </c>
      <c r="B29" s="16">
        <f>IF('Main Display'!D11="HP",'Main Display'!C11,0)</f>
        <v>0</v>
      </c>
      <c r="C29" s="16">
        <f>IF('Main Display'!G11="HP",'Main Display'!F11,0)</f>
        <v>0</v>
      </c>
      <c r="D29" s="16">
        <f>IF('Main Display'!J11="HP",'Main Display'!I11,0)</f>
        <v>0</v>
      </c>
      <c r="E29" s="16">
        <f>IF('Main Display'!M11="HP",'Main Display'!L11,0)</f>
        <v>0</v>
      </c>
      <c r="F29" s="16">
        <f>IF('Main Display'!P11="HP",'Main Display'!O11,0)</f>
        <v>0</v>
      </c>
      <c r="G29" s="16">
        <f>IF('Main Display'!S11="HP",'Main Display'!R11,0)</f>
        <v>0</v>
      </c>
      <c r="H29" s="16">
        <f>IF('Main Display'!V11="HP",'Main Display'!U11,0)</f>
        <v>0</v>
      </c>
      <c r="I29" s="16">
        <f>IF('Main Display'!Y11="HP",'Main Display'!X11,0)</f>
        <v>0</v>
      </c>
      <c r="J29" s="16">
        <f>IF('Main Display'!AB11="HP",'Main Display'!AA11,0)</f>
        <v>0</v>
      </c>
      <c r="K29" s="16"/>
      <c r="L29" s="16"/>
      <c r="M29" s="16">
        <f>IF('Main Display'!AE11="HP",'Main Display'!AD11,0)</f>
        <v>0</v>
      </c>
      <c r="N29" s="16"/>
      <c r="O29" s="16"/>
      <c r="P29" s="16">
        <f>IF('Main Display'!AH11="HP",'Main Display'!AG11,0)</f>
        <v>0</v>
      </c>
      <c r="Q29" s="16"/>
      <c r="R29" s="16"/>
      <c r="S29" s="16">
        <f>IF('Main Display'!AK11="HP",'Main Display'!AJ11,0)</f>
        <v>0</v>
      </c>
      <c r="T29" s="16"/>
      <c r="U29" s="16"/>
      <c r="V29" s="16">
        <f>IF('Main Display'!AN11="HP",'Main Display'!AM11,0)</f>
        <v>0</v>
      </c>
      <c r="W29" s="16"/>
      <c r="X29" s="16"/>
      <c r="Y29" s="16">
        <f>IF('Main Display'!AQ11="HP",'Main Display'!AP11,0)</f>
        <v>0</v>
      </c>
      <c r="Z29" s="16"/>
      <c r="AA29" s="16"/>
      <c r="AB29" s="16">
        <f>IF('Main Display'!AT11="HP",'Main Display'!AS11,0)</f>
        <v>0</v>
      </c>
      <c r="AC29" s="16"/>
      <c r="AD29" s="16"/>
      <c r="AE29" s="16">
        <f>IF('Main Display'!AW11="HP",'Main Display'!AV11,0)</f>
        <v>0</v>
      </c>
      <c r="AF29" s="16"/>
      <c r="AG29" s="16"/>
      <c r="AH29" s="16">
        <f>IF('Main Display'!AZ11="HP",'Main Display'!AY11,0)</f>
        <v>0</v>
      </c>
      <c r="AI29" s="16">
        <f t="shared" si="0"/>
        <v>0</v>
      </c>
    </row>
    <row r="30" spans="1:35" ht="12" customHeight="1">
      <c r="A30" s="13" t="s">
        <v>29</v>
      </c>
      <c r="B30" s="16">
        <f>IF('Main Display'!D$11="LP",'Main Display'!C$11,0)</f>
        <v>0</v>
      </c>
      <c r="C30" s="16">
        <f>IF('Main Display'!G$11="LP",'Main Display'!F$11,0)</f>
        <v>0</v>
      </c>
      <c r="D30" s="16">
        <f>IF('Main Display'!J$11="LP",'Main Display'!I$11,0)</f>
        <v>0</v>
      </c>
      <c r="E30" s="16">
        <f>IF('Main Display'!M$11="LP",'Main Display'!L$11,0)</f>
        <v>0</v>
      </c>
      <c r="F30" s="16">
        <f>IF('Main Display'!P$11="LP",'Main Display'!O$11,0)</f>
        <v>0</v>
      </c>
      <c r="G30" s="16">
        <f>IF('Main Display'!S$11="LP",'Main Display'!R$11,0)</f>
        <v>0</v>
      </c>
      <c r="H30" s="16">
        <f>IF('Main Display'!V$11="LP",'Main Display'!U$11,0)</f>
        <v>0</v>
      </c>
      <c r="I30" s="16">
        <f>IF('Main Display'!Y$11="LP",'Main Display'!X$11,0)</f>
        <v>0</v>
      </c>
      <c r="J30" s="16">
        <f>IF('Main Display'!AB$11="LP",'Main Display'!AA$11,0)</f>
        <v>0</v>
      </c>
      <c r="K30" s="16"/>
      <c r="L30" s="16"/>
      <c r="M30" s="16">
        <f>IF('Main Display'!AE$11="LP",'Main Display'!AD$11,0)</f>
        <v>0</v>
      </c>
      <c r="N30" s="16"/>
      <c r="O30" s="16"/>
      <c r="P30" s="16">
        <f>IF('Main Display'!AH$11="LP",'Main Display'!AG$11,0)</f>
        <v>0</v>
      </c>
      <c r="Q30" s="16"/>
      <c r="R30" s="16"/>
      <c r="S30" s="16">
        <f>IF('Main Display'!AK$11="LP",'Main Display'!AJ$11,0)</f>
        <v>0</v>
      </c>
      <c r="T30" s="16"/>
      <c r="U30" s="16"/>
      <c r="V30" s="16">
        <f>IF('Main Display'!AN$11="LP",'Main Display'!AM$11,0)</f>
        <v>0</v>
      </c>
      <c r="W30" s="16"/>
      <c r="X30" s="16"/>
      <c r="Y30" s="16">
        <f>IF('Main Display'!AQ$11="LP",'Main Display'!AP$11,0)</f>
        <v>0</v>
      </c>
      <c r="Z30" s="16"/>
      <c r="AA30" s="16"/>
      <c r="AB30" s="16">
        <f>IF('Main Display'!AT$11="LP",'Main Display'!AS$11,0)</f>
        <v>0</v>
      </c>
      <c r="AC30" s="16"/>
      <c r="AD30" s="16"/>
      <c r="AE30" s="16">
        <f>IF('Main Display'!AW$11="LP",'Main Display'!AV$11,0)</f>
        <v>0</v>
      </c>
      <c r="AF30" s="16"/>
      <c r="AG30" s="16"/>
      <c r="AH30" s="16">
        <f>IF('Main Display'!AZ$11="LP",'Main Display'!AY$11,0)</f>
        <v>0</v>
      </c>
      <c r="AI30" s="16">
        <f t="shared" si="0"/>
        <v>0</v>
      </c>
    </row>
    <row r="31" spans="1:35" ht="12" customHeight="1">
      <c r="A31" s="13" t="s">
        <v>31</v>
      </c>
      <c r="B31" s="16">
        <f>IF('Main Display'!D$11="QRP",'Main Display'!C$11,0)</f>
        <v>0</v>
      </c>
      <c r="C31" s="16">
        <f>IF('Main Display'!G$11="QRP",'Main Display'!F$11,0)</f>
        <v>0</v>
      </c>
      <c r="D31" s="16">
        <f>IF('Main Display'!J$11="QRP",'Main Display'!I$11,0)</f>
        <v>0</v>
      </c>
      <c r="E31" s="16">
        <f>IF('Main Display'!M$11="QRP",'Main Display'!L$11,0)</f>
        <v>0</v>
      </c>
      <c r="F31" s="16">
        <f>IF('Main Display'!P$11="QRP",'Main Display'!O$11,0)</f>
        <v>0</v>
      </c>
      <c r="G31" s="16">
        <f>IF('Main Display'!S$11="QRP",'Main Display'!R$11,0)</f>
        <v>0</v>
      </c>
      <c r="H31" s="16">
        <f>IF('Main Display'!V$11="QRP",'Main Display'!U$11,0)</f>
        <v>0</v>
      </c>
      <c r="I31" s="16">
        <f>IF('Main Display'!Y$11="QRP",'Main Display'!X$11,0)</f>
        <v>0</v>
      </c>
      <c r="J31" s="16">
        <f>IF('Main Display'!AB$11="QRP",'Main Display'!AA$11,0)</f>
        <v>0</v>
      </c>
      <c r="K31" s="16"/>
      <c r="L31" s="16"/>
      <c r="M31" s="16">
        <f>IF('Main Display'!AE$11="QRP",'Main Display'!AD$11,0)</f>
        <v>0</v>
      </c>
      <c r="N31" s="16"/>
      <c r="O31" s="16"/>
      <c r="P31" s="16">
        <f>IF('Main Display'!AH$11="QRP",'Main Display'!AG$11,0)</f>
        <v>0</v>
      </c>
      <c r="Q31" s="16"/>
      <c r="R31" s="16"/>
      <c r="S31" s="16">
        <f>IF('Main Display'!AK$11="QRP",'Main Display'!AJ$11,0)</f>
        <v>0</v>
      </c>
      <c r="T31" s="16"/>
      <c r="U31" s="16"/>
      <c r="V31" s="16">
        <f>IF('Main Display'!AN$11="QRP",'Main Display'!AM$11,0)</f>
        <v>0</v>
      </c>
      <c r="W31" s="16"/>
      <c r="X31" s="16"/>
      <c r="Y31" s="16">
        <f>IF('Main Display'!AQ$11="QRP",'Main Display'!AP$11,0)</f>
        <v>0</v>
      </c>
      <c r="Z31" s="16"/>
      <c r="AA31" s="16"/>
      <c r="AB31" s="16">
        <f>IF('Main Display'!AT$11="QRP",'Main Display'!AS$11,0)</f>
        <v>0</v>
      </c>
      <c r="AC31" s="16"/>
      <c r="AD31" s="16"/>
      <c r="AE31" s="16">
        <f>IF('Main Display'!AW$11="QRP",'Main Display'!AV$11,0)</f>
        <v>0</v>
      </c>
      <c r="AF31" s="16"/>
      <c r="AG31" s="16"/>
      <c r="AH31" s="16">
        <f>IF('Main Display'!AZ$11="QRP",'Main Display'!AY$11,0)</f>
        <v>0</v>
      </c>
      <c r="AI31" s="16">
        <f t="shared" si="0"/>
        <v>0</v>
      </c>
    </row>
    <row r="32" spans="1:35" ht="12.75">
      <c r="A32" s="11" t="s">
        <v>38</v>
      </c>
      <c r="B32" s="15">
        <f>IF('Main Display'!D12="HP",'Main Display'!C12,0)</f>
        <v>0</v>
      </c>
      <c r="C32" s="15">
        <f>IF('Main Display'!G12="HP",'Main Display'!F12,0)</f>
        <v>0</v>
      </c>
      <c r="D32" s="15">
        <f>IF('Main Display'!J12="HP",'Main Display'!I12,0)</f>
        <v>0</v>
      </c>
      <c r="E32" s="15">
        <f>IF('Main Display'!M12="HP",'Main Display'!L12,0)</f>
        <v>0</v>
      </c>
      <c r="F32" s="15">
        <f>IF('Main Display'!P12="HP",'Main Display'!O12,0)</f>
        <v>0</v>
      </c>
      <c r="G32" s="15">
        <f>IF('Main Display'!S12="HP",'Main Display'!R12,0)</f>
        <v>0</v>
      </c>
      <c r="H32" s="15">
        <f>IF('Main Display'!V12="HP",'Main Display'!U12,0)</f>
        <v>0</v>
      </c>
      <c r="I32" s="15">
        <f>IF('Main Display'!Y12="HP",'Main Display'!X12,0)</f>
        <v>0</v>
      </c>
      <c r="J32" s="15">
        <f>IF('Main Display'!AB12="HP",'Main Display'!AA12,0)</f>
        <v>0</v>
      </c>
      <c r="K32" s="15"/>
      <c r="L32" s="15"/>
      <c r="M32" s="15">
        <f>IF('Main Display'!AE12="HP",'Main Display'!AD12,0)</f>
        <v>0</v>
      </c>
      <c r="N32" s="15"/>
      <c r="O32" s="15"/>
      <c r="P32" s="15">
        <f>IF('Main Display'!AH12="HP",'Main Display'!AG12,0)</f>
        <v>0</v>
      </c>
      <c r="Q32" s="15"/>
      <c r="R32" s="15"/>
      <c r="S32" s="15">
        <f>IF('Main Display'!AK12="HP",'Main Display'!AJ12,0)</f>
        <v>0</v>
      </c>
      <c r="T32" s="15"/>
      <c r="U32" s="15"/>
      <c r="V32" s="15">
        <f>IF('Main Display'!AN12="HP",'Main Display'!AM12,0)</f>
        <v>0</v>
      </c>
      <c r="W32" s="15"/>
      <c r="X32" s="15"/>
      <c r="Y32" s="15">
        <f>IF('Main Display'!AQ12="HP",'Main Display'!AP12,0)</f>
        <v>0</v>
      </c>
      <c r="Z32" s="15"/>
      <c r="AA32" s="15"/>
      <c r="AB32" s="15">
        <f>IF('Main Display'!AT12="HP",'Main Display'!AS12,0)</f>
        <v>0</v>
      </c>
      <c r="AC32" s="15"/>
      <c r="AD32" s="15"/>
      <c r="AE32" s="15">
        <f>IF('Main Display'!AW12="HP",'Main Display'!AV12,0)</f>
        <v>0</v>
      </c>
      <c r="AF32" s="15"/>
      <c r="AG32" s="15"/>
      <c r="AH32" s="15">
        <f>IF('Main Display'!AZ12="HP",'Main Display'!AY12,0)</f>
        <v>0</v>
      </c>
      <c r="AI32" s="15">
        <f t="shared" si="0"/>
        <v>0</v>
      </c>
    </row>
    <row r="33" spans="1:35" ht="12.75">
      <c r="A33" s="13" t="s">
        <v>29</v>
      </c>
      <c r="B33" s="15">
        <f>IF('Main Display'!D$12="LP",'Main Display'!C$12,0)</f>
        <v>0</v>
      </c>
      <c r="C33" s="15">
        <f>IF('Main Display'!G$12="LP",'Main Display'!F$12,0)</f>
        <v>0</v>
      </c>
      <c r="D33" s="15">
        <f>IF('Main Display'!J$12="LP",'Main Display'!I$12,0)</f>
        <v>0</v>
      </c>
      <c r="E33" s="15">
        <f>IF('Main Display'!M$12="LP",'Main Display'!L$12,0)</f>
        <v>0</v>
      </c>
      <c r="F33" s="15">
        <f>IF('Main Display'!P$12="LP",'Main Display'!O$12,0)</f>
        <v>0</v>
      </c>
      <c r="G33" s="15">
        <f>IF('Main Display'!S$12="LP",'Main Display'!R$12,0)</f>
        <v>0</v>
      </c>
      <c r="H33" s="15">
        <f>IF('Main Display'!V$12="LP",'Main Display'!U$12,0)</f>
        <v>0</v>
      </c>
      <c r="I33" s="15">
        <f>IF('Main Display'!Y$12="LP",'Main Display'!X$12,0)</f>
        <v>0</v>
      </c>
      <c r="J33" s="15">
        <f>IF('Main Display'!AB$12="LP",'Main Display'!AA$12,0)</f>
        <v>0</v>
      </c>
      <c r="K33" s="15"/>
      <c r="L33" s="15"/>
      <c r="M33" s="15">
        <f>IF('Main Display'!AE$12="LP",'Main Display'!AD$12,0)</f>
        <v>0</v>
      </c>
      <c r="N33" s="15"/>
      <c r="O33" s="15"/>
      <c r="P33" s="15">
        <f>IF('Main Display'!AH$12="LP",'Main Display'!AG$12,0)</f>
        <v>0</v>
      </c>
      <c r="Q33" s="15"/>
      <c r="R33" s="15"/>
      <c r="S33" s="15">
        <f>IF('Main Display'!AK$12="LP",'Main Display'!AJ$12,0)</f>
        <v>0</v>
      </c>
      <c r="T33" s="15"/>
      <c r="U33" s="15"/>
      <c r="V33" s="15">
        <f>IF('Main Display'!AN$12="LP",'Main Display'!AM$12,0)</f>
        <v>0</v>
      </c>
      <c r="W33" s="15"/>
      <c r="X33" s="15"/>
      <c r="Y33" s="15">
        <f>IF('Main Display'!AQ$12="LP",'Main Display'!AP$12,0)</f>
        <v>0</v>
      </c>
      <c r="Z33" s="15"/>
      <c r="AA33" s="15"/>
      <c r="AB33" s="15">
        <f>IF('Main Display'!AT$12="LP",'Main Display'!AS$12,0)</f>
        <v>0</v>
      </c>
      <c r="AC33" s="15"/>
      <c r="AD33" s="15"/>
      <c r="AE33" s="15">
        <f>IF('Main Display'!AW$12="LP",'Main Display'!AV$12,0)</f>
        <v>0</v>
      </c>
      <c r="AF33" s="15"/>
      <c r="AG33" s="15"/>
      <c r="AH33" s="15">
        <f>IF('Main Display'!AZ$12="LP",'Main Display'!AY$12,0)</f>
        <v>0</v>
      </c>
      <c r="AI33" s="15">
        <f t="shared" si="0"/>
        <v>0</v>
      </c>
    </row>
    <row r="34" spans="1:35" ht="12.75">
      <c r="A34" s="13" t="s">
        <v>31</v>
      </c>
      <c r="B34" s="15">
        <f>IF('Main Display'!D$12="QRP",'Main Display'!C$12,0)</f>
        <v>0</v>
      </c>
      <c r="C34" s="15">
        <f>IF('Main Display'!G$12="QRP",'Main Display'!F$12,0)</f>
        <v>0</v>
      </c>
      <c r="D34" s="15">
        <f>IF('Main Display'!J$12="QRP",'Main Display'!I$12,0)</f>
        <v>0</v>
      </c>
      <c r="E34" s="15">
        <f>IF('Main Display'!M$12="QRP",'Main Display'!L$12,0)</f>
        <v>0</v>
      </c>
      <c r="F34" s="15">
        <f>IF('Main Display'!P$12="QRP",'Main Display'!O$12,0)</f>
        <v>0</v>
      </c>
      <c r="G34" s="15">
        <f>IF('Main Display'!S$12="QRP",'Main Display'!R$12,0)</f>
        <v>0</v>
      </c>
      <c r="H34" s="15">
        <f>IF('Main Display'!V$12="QRP",'Main Display'!U$12,0)</f>
        <v>0</v>
      </c>
      <c r="I34" s="15">
        <f>IF('Main Display'!Y$12="QRP",'Main Display'!X$12,0)</f>
        <v>0</v>
      </c>
      <c r="J34" s="15">
        <f>IF('Main Display'!AB$12="QRP",'Main Display'!AA$12,0)</f>
        <v>0</v>
      </c>
      <c r="K34" s="15"/>
      <c r="L34" s="15"/>
      <c r="M34" s="15">
        <f>IF('Main Display'!AE$12="QRP",'Main Display'!AD$12,0)</f>
        <v>0</v>
      </c>
      <c r="N34" s="15"/>
      <c r="O34" s="15"/>
      <c r="P34" s="15">
        <f>IF('Main Display'!AH$12="QRP",'Main Display'!AG$12,0)</f>
        <v>0</v>
      </c>
      <c r="Q34" s="15"/>
      <c r="R34" s="15"/>
      <c r="S34" s="15">
        <f>IF('Main Display'!AK$12="QRP",'Main Display'!AJ$12,0)</f>
        <v>0</v>
      </c>
      <c r="T34" s="15"/>
      <c r="U34" s="15"/>
      <c r="V34" s="15">
        <f>IF('Main Display'!AN$12="QRP",'Main Display'!AM$12,0)</f>
        <v>0</v>
      </c>
      <c r="W34" s="15"/>
      <c r="X34" s="15"/>
      <c r="Y34" s="15">
        <f>IF('Main Display'!AQ$12="QRP",'Main Display'!AP$12,0)</f>
        <v>0</v>
      </c>
      <c r="Z34" s="15"/>
      <c r="AA34" s="15"/>
      <c r="AB34" s="15">
        <f>IF('Main Display'!AT$12="QRP",'Main Display'!AS$12,0)</f>
        <v>0</v>
      </c>
      <c r="AC34" s="15"/>
      <c r="AD34" s="15"/>
      <c r="AE34" s="15">
        <f>IF('Main Display'!AW$12="QRP",'Main Display'!AV$12,0)</f>
        <v>0</v>
      </c>
      <c r="AF34" s="15"/>
      <c r="AG34" s="15"/>
      <c r="AH34" s="15">
        <f>IF('Main Display'!AZ$12="QRP",'Main Display'!AY$12,0)</f>
        <v>0</v>
      </c>
      <c r="AI34" s="15">
        <f aca="true" t="shared" si="1" ref="AI34:AI64">SUM(B34:AH34)</f>
        <v>0</v>
      </c>
    </row>
    <row r="35" spans="1:35" ht="12.75">
      <c r="A35" s="11" t="s">
        <v>39</v>
      </c>
      <c r="B35" s="16">
        <f>IF('Main Display'!D13="HP",'Main Display'!C13,0)</f>
        <v>0</v>
      </c>
      <c r="C35" s="16">
        <f>IF('Main Display'!G13="HP",'Main Display'!F13,0)</f>
        <v>0</v>
      </c>
      <c r="D35" s="16">
        <f>IF('Main Display'!J13="HP",'Main Display'!I13,0)</f>
        <v>0</v>
      </c>
      <c r="E35" s="16">
        <f>IF('Main Display'!M13="HP",'Main Display'!L13,0)</f>
        <v>0</v>
      </c>
      <c r="F35" s="16">
        <f>IF('Main Display'!P13="HP",'Main Display'!O13,0)</f>
        <v>0</v>
      </c>
      <c r="G35" s="16">
        <f>IF('Main Display'!S13="HP",'Main Display'!R13,0)</f>
        <v>0</v>
      </c>
      <c r="H35" s="16">
        <f>IF('Main Display'!V13="HP",'Main Display'!U13,0)</f>
        <v>0</v>
      </c>
      <c r="I35" s="16">
        <f>IF('Main Display'!Y13="HP",'Main Display'!X13,0)</f>
        <v>0</v>
      </c>
      <c r="J35" s="16">
        <f>IF('Main Display'!AB13="HP",'Main Display'!AA13,0)</f>
        <v>0</v>
      </c>
      <c r="K35" s="16"/>
      <c r="L35" s="16"/>
      <c r="M35" s="16">
        <f>IF('Main Display'!AE13="HP",'Main Display'!AD13,0)</f>
        <v>0</v>
      </c>
      <c r="N35" s="16"/>
      <c r="O35" s="16"/>
      <c r="P35" s="16">
        <f>IF('Main Display'!AH13="HP",'Main Display'!AG13,0)</f>
        <v>0</v>
      </c>
      <c r="Q35" s="16"/>
      <c r="R35" s="16"/>
      <c r="S35" s="16">
        <f>IF('Main Display'!AK13="HP",'Main Display'!AJ13,0)</f>
        <v>0</v>
      </c>
      <c r="T35" s="16"/>
      <c r="U35" s="16"/>
      <c r="V35" s="16">
        <f>IF('Main Display'!AN13="HP",'Main Display'!AM13,0)</f>
        <v>0</v>
      </c>
      <c r="W35" s="16"/>
      <c r="X35" s="16"/>
      <c r="Y35" s="16">
        <f>IF('Main Display'!AQ13="HP",'Main Display'!AP13,0)</f>
        <v>0</v>
      </c>
      <c r="Z35" s="16"/>
      <c r="AA35" s="16"/>
      <c r="AB35" s="16">
        <f>IF('Main Display'!AT13="HP",'Main Display'!AS13,0)</f>
        <v>0</v>
      </c>
      <c r="AC35" s="16"/>
      <c r="AD35" s="16"/>
      <c r="AE35" s="16">
        <f>IF('Main Display'!AW13="HP",'Main Display'!AV13,0)</f>
        <v>0</v>
      </c>
      <c r="AF35" s="16"/>
      <c r="AG35" s="16"/>
      <c r="AH35" s="16">
        <f>IF('Main Display'!AZ13="HP",'Main Display'!AY13,0)</f>
        <v>0</v>
      </c>
      <c r="AI35" s="16">
        <f t="shared" si="1"/>
        <v>0</v>
      </c>
    </row>
    <row r="36" spans="1:35" ht="12.75">
      <c r="A36" s="13" t="s">
        <v>29</v>
      </c>
      <c r="B36" s="16">
        <f>IF('Main Display'!D$13="LP",'Main Display'!C$13,0)</f>
        <v>0</v>
      </c>
      <c r="C36" s="16">
        <f>IF('Main Display'!G$13="LP",'Main Display'!F$13,0)</f>
        <v>0</v>
      </c>
      <c r="D36" s="16">
        <f>IF('Main Display'!J$13="LP",'Main Display'!I$13,0)</f>
        <v>0</v>
      </c>
      <c r="E36" s="16">
        <f>IF('Main Display'!M$13="LP",'Main Display'!L$13,0)</f>
        <v>0</v>
      </c>
      <c r="F36" s="16">
        <f>IF('Main Display'!P$13="LP",'Main Display'!O$13,0)</f>
        <v>0</v>
      </c>
      <c r="G36" s="16">
        <f>IF('Main Display'!S$13="LP",'Main Display'!R$13,0)</f>
        <v>0</v>
      </c>
      <c r="H36" s="16">
        <f>IF('Main Display'!V$13="LP",'Main Display'!U$13,0)</f>
        <v>0</v>
      </c>
      <c r="I36" s="16">
        <f>IF('Main Display'!Y$13="LP",'Main Display'!X$13,0)</f>
        <v>0</v>
      </c>
      <c r="J36" s="16">
        <f>IF('Main Display'!AB$13="LP",'Main Display'!AA$13,0)</f>
        <v>0</v>
      </c>
      <c r="K36" s="16"/>
      <c r="L36" s="16"/>
      <c r="M36" s="16">
        <f>IF('Main Display'!AE$13="LP",'Main Display'!AD$13,0)</f>
        <v>0</v>
      </c>
      <c r="N36" s="16"/>
      <c r="O36" s="16"/>
      <c r="P36" s="16">
        <f>IF('Main Display'!AH$13="LP",'Main Display'!AG$13,0)</f>
        <v>0</v>
      </c>
      <c r="Q36" s="16"/>
      <c r="R36" s="16"/>
      <c r="S36" s="16">
        <f>IF('Main Display'!AK$13="LP",'Main Display'!AJ$13,0)</f>
        <v>0</v>
      </c>
      <c r="T36" s="16"/>
      <c r="U36" s="16"/>
      <c r="V36" s="16">
        <f>IF('Main Display'!AN$13="LP",'Main Display'!AM$13,0)</f>
        <v>0</v>
      </c>
      <c r="W36" s="16"/>
      <c r="X36" s="16"/>
      <c r="Y36" s="16">
        <f>IF('Main Display'!AQ$13="LP",'Main Display'!AP$13,0)</f>
        <v>0</v>
      </c>
      <c r="Z36" s="16"/>
      <c r="AA36" s="16"/>
      <c r="AB36" s="16">
        <f>IF('Main Display'!AT$13="LP",'Main Display'!AS$13,0)</f>
        <v>0</v>
      </c>
      <c r="AC36" s="16"/>
      <c r="AD36" s="16"/>
      <c r="AE36" s="16">
        <f>IF('Main Display'!AW$13="LP",'Main Display'!AV$13,0)</f>
        <v>0</v>
      </c>
      <c r="AF36" s="16"/>
      <c r="AG36" s="16"/>
      <c r="AH36" s="16">
        <f>IF('Main Display'!AZ$13="LP",'Main Display'!AY$13,0)</f>
        <v>0</v>
      </c>
      <c r="AI36" s="16">
        <f t="shared" si="1"/>
        <v>0</v>
      </c>
    </row>
    <row r="37" spans="1:35" ht="12.75">
      <c r="A37" s="13" t="s">
        <v>31</v>
      </c>
      <c r="B37" s="16">
        <f>IF('Main Display'!D$13="QRP",'Main Display'!C$13,0)</f>
        <v>0</v>
      </c>
      <c r="C37" s="16">
        <f>IF('Main Display'!G$13="QRP",'Main Display'!F$13,0)</f>
        <v>0</v>
      </c>
      <c r="D37" s="16">
        <f>IF('Main Display'!J$13="QRP",'Main Display'!I$13,0)</f>
        <v>0</v>
      </c>
      <c r="E37" s="16">
        <f>IF('Main Display'!M$13="QRP",'Main Display'!L$13,0)</f>
        <v>0</v>
      </c>
      <c r="F37" s="16">
        <f>IF('Main Display'!P$13="QRP",'Main Display'!O$13,0)</f>
        <v>0</v>
      </c>
      <c r="G37" s="16">
        <f>IF('Main Display'!S$13="QRP",'Main Display'!R$13,0)</f>
        <v>0</v>
      </c>
      <c r="H37" s="16">
        <f>IF('Main Display'!V$13="QRP",'Main Display'!U$13,0)</f>
        <v>0</v>
      </c>
      <c r="I37" s="16">
        <f>IF('Main Display'!Y$13="QRP",'Main Display'!X$13,0)</f>
        <v>0</v>
      </c>
      <c r="J37" s="16">
        <f>IF('Main Display'!AB$13="QRP",'Main Display'!AA$13,0)</f>
        <v>0</v>
      </c>
      <c r="K37" s="16"/>
      <c r="L37" s="16"/>
      <c r="M37" s="16">
        <f>IF('Main Display'!AE$13="QRP",'Main Display'!AD$13,0)</f>
        <v>0</v>
      </c>
      <c r="N37" s="16"/>
      <c r="O37" s="16"/>
      <c r="P37" s="16">
        <f>IF('Main Display'!AH$13="QRP",'Main Display'!AG$13,0)</f>
        <v>0</v>
      </c>
      <c r="Q37" s="16"/>
      <c r="R37" s="16"/>
      <c r="S37" s="16">
        <f>IF('Main Display'!AK$13="QRP",'Main Display'!AJ$13,0)</f>
        <v>0</v>
      </c>
      <c r="T37" s="16"/>
      <c r="U37" s="16"/>
      <c r="V37" s="16">
        <f>IF('Main Display'!AN$13="QRP",'Main Display'!AM$13,0)</f>
        <v>0</v>
      </c>
      <c r="W37" s="16"/>
      <c r="X37" s="16"/>
      <c r="Y37" s="16">
        <f>IF('Main Display'!AQ$13="QRP",'Main Display'!AP$13,0)</f>
        <v>0</v>
      </c>
      <c r="Z37" s="16"/>
      <c r="AA37" s="16"/>
      <c r="AB37" s="16">
        <f>IF('Main Display'!AT$13="QRP",'Main Display'!AS$13,0)</f>
        <v>0</v>
      </c>
      <c r="AC37" s="16"/>
      <c r="AD37" s="16"/>
      <c r="AE37" s="16">
        <f>IF('Main Display'!AW$13="QRP",'Main Display'!AV$13,0)</f>
        <v>0</v>
      </c>
      <c r="AF37" s="16"/>
      <c r="AG37" s="16"/>
      <c r="AH37" s="16">
        <f>IF('Main Display'!AZ$13="QRP",'Main Display'!AY$13,0)</f>
        <v>0</v>
      </c>
      <c r="AI37" s="16">
        <f t="shared" si="1"/>
        <v>0</v>
      </c>
    </row>
    <row r="38" spans="1:35" ht="12.75">
      <c r="A38" s="11" t="s">
        <v>41</v>
      </c>
      <c r="B38" s="15">
        <f>IF('Main Display'!D14="HP",'Main Display'!C14,0)</f>
        <v>0</v>
      </c>
      <c r="C38" s="15">
        <f>IF('Main Display'!G14="HP",'Main Display'!F14,0)</f>
        <v>0</v>
      </c>
      <c r="D38" s="15">
        <f>IF('Main Display'!J14="HP",'Main Display'!I14,0)</f>
        <v>0</v>
      </c>
      <c r="E38" s="15">
        <f>IF('Main Display'!M14="HP",'Main Display'!L14,0)</f>
        <v>0</v>
      </c>
      <c r="F38" s="15">
        <f>IF('Main Display'!P14="HP",'Main Display'!O14,0)</f>
        <v>0</v>
      </c>
      <c r="G38" s="15">
        <f>IF('Main Display'!S14="HP",'Main Display'!R14,0)</f>
        <v>0</v>
      </c>
      <c r="H38" s="15">
        <f>IF('Main Display'!V14="HP",'Main Display'!U14,0)</f>
        <v>0</v>
      </c>
      <c r="I38" s="15">
        <f>IF('Main Display'!Y14="HP",'Main Display'!X14,0)</f>
        <v>0</v>
      </c>
      <c r="J38" s="15">
        <f>IF('Main Display'!AB14="HP",'Main Display'!AA14,0)</f>
        <v>0</v>
      </c>
      <c r="K38" s="15"/>
      <c r="L38" s="15"/>
      <c r="M38" s="15">
        <f>IF('Main Display'!AE14="HP",'Main Display'!AD14,0)</f>
        <v>0</v>
      </c>
      <c r="N38" s="15"/>
      <c r="O38" s="15"/>
      <c r="P38" s="15">
        <f>IF('Main Display'!AH14="HP",'Main Display'!AG14,0)</f>
        <v>0</v>
      </c>
      <c r="Q38" s="15"/>
      <c r="R38" s="15"/>
      <c r="S38" s="15">
        <f>IF('Main Display'!AK14="HP",'Main Display'!AJ14,0)</f>
        <v>0</v>
      </c>
      <c r="T38" s="15"/>
      <c r="U38" s="15"/>
      <c r="V38" s="15">
        <f>IF('Main Display'!AN14="HP",'Main Display'!AM14,0)</f>
        <v>0</v>
      </c>
      <c r="W38" s="15"/>
      <c r="X38" s="15"/>
      <c r="Y38" s="15">
        <f>IF('Main Display'!AQ14="HP",'Main Display'!AP14,0)</f>
        <v>0</v>
      </c>
      <c r="Z38" s="15"/>
      <c r="AA38" s="15"/>
      <c r="AB38" s="15">
        <f>IF('Main Display'!AT14="HP",'Main Display'!AS14,0)</f>
        <v>0</v>
      </c>
      <c r="AC38" s="15"/>
      <c r="AD38" s="15"/>
      <c r="AE38" s="15">
        <f>IF('Main Display'!AW14="HP",'Main Display'!AV14,0)</f>
        <v>0</v>
      </c>
      <c r="AF38" s="15"/>
      <c r="AG38" s="15"/>
      <c r="AH38" s="15">
        <f>IF('Main Display'!AZ14="HP",'Main Display'!AY14,0)</f>
        <v>0</v>
      </c>
      <c r="AI38" s="15">
        <f t="shared" si="1"/>
        <v>0</v>
      </c>
    </row>
    <row r="39" spans="1:35" ht="12.75">
      <c r="A39" s="13" t="s">
        <v>29</v>
      </c>
      <c r="B39" s="15">
        <f>IF('Main Display'!D$14="LP",'Main Display'!C$14,0)</f>
        <v>0</v>
      </c>
      <c r="C39" s="15">
        <f>IF('Main Display'!G$14="LP",'Main Display'!F$14,0)</f>
        <v>0</v>
      </c>
      <c r="D39" s="15">
        <f>IF('Main Display'!J$14="LP",'Main Display'!I$14,0)</f>
        <v>0</v>
      </c>
      <c r="E39" s="15">
        <f>IF('Main Display'!M$14="LP",'Main Display'!L$14,0)</f>
        <v>0</v>
      </c>
      <c r="F39" s="15">
        <f>IF('Main Display'!P$14="LP",'Main Display'!O$14,0)</f>
        <v>0</v>
      </c>
      <c r="G39" s="15">
        <f>IF('Main Display'!S$14="LP",'Main Display'!R$14,0)</f>
        <v>0</v>
      </c>
      <c r="H39" s="15">
        <f>IF('Main Display'!V$14="LP",'Main Display'!U$14,0)</f>
        <v>0</v>
      </c>
      <c r="I39" s="15">
        <f>IF('Main Display'!Y$14="LP",'Main Display'!X$14,0)</f>
        <v>0</v>
      </c>
      <c r="J39" s="15">
        <f>IF('Main Display'!AB$14="LP",'Main Display'!AA$14,0)</f>
        <v>0</v>
      </c>
      <c r="K39" s="15"/>
      <c r="L39" s="15"/>
      <c r="M39" s="15">
        <f>IF('Main Display'!AE$14="LP",'Main Display'!AD$14,0)</f>
        <v>0</v>
      </c>
      <c r="N39" s="15"/>
      <c r="O39" s="15"/>
      <c r="P39" s="15">
        <f>IF('Main Display'!AH$14="LP",'Main Display'!AG$14,0)</f>
        <v>0</v>
      </c>
      <c r="Q39" s="15"/>
      <c r="R39" s="15"/>
      <c r="S39" s="15">
        <f>IF('Main Display'!AK$14="LP",'Main Display'!AJ$14,0)</f>
        <v>0</v>
      </c>
      <c r="T39" s="15"/>
      <c r="U39" s="15"/>
      <c r="V39" s="15">
        <f>IF('Main Display'!AN$14="LP",'Main Display'!AM$14,0)</f>
        <v>0</v>
      </c>
      <c r="W39" s="15"/>
      <c r="X39" s="15"/>
      <c r="Y39" s="15">
        <f>IF('Main Display'!AQ$14="LP",'Main Display'!AP$14,0)</f>
        <v>0</v>
      </c>
      <c r="Z39" s="15"/>
      <c r="AA39" s="15"/>
      <c r="AB39" s="15">
        <f>IF('Main Display'!AT$14="LP",'Main Display'!AS$14,0)</f>
        <v>0</v>
      </c>
      <c r="AC39" s="15"/>
      <c r="AD39" s="15"/>
      <c r="AE39" s="15">
        <f>IF('Main Display'!AW$14="LP",'Main Display'!AV$14,0)</f>
        <v>0</v>
      </c>
      <c r="AF39" s="15"/>
      <c r="AG39" s="15"/>
      <c r="AH39" s="15">
        <f>IF('Main Display'!AZ$14="LP",'Main Display'!AY$14,0)</f>
        <v>0</v>
      </c>
      <c r="AI39" s="15">
        <f t="shared" si="1"/>
        <v>0</v>
      </c>
    </row>
    <row r="40" spans="1:35" ht="12.75">
      <c r="A40" s="13" t="s">
        <v>31</v>
      </c>
      <c r="B40" s="15">
        <f>IF('Main Display'!D$14="QRP",'Main Display'!C$14,0)</f>
        <v>0</v>
      </c>
      <c r="C40" s="15">
        <f>IF('Main Display'!G$14="QRP",'Main Display'!F$14,0)</f>
        <v>0</v>
      </c>
      <c r="D40" s="15">
        <f>IF('Main Display'!J$14="QRP",'Main Display'!I$14,0)</f>
        <v>0</v>
      </c>
      <c r="E40" s="15">
        <f>IF('Main Display'!M$14="QRP",'Main Display'!L$14,0)</f>
        <v>0</v>
      </c>
      <c r="F40" s="15">
        <f>IF('Main Display'!P$14="QRP",'Main Display'!O$14,0)</f>
        <v>0</v>
      </c>
      <c r="G40" s="15">
        <f>IF('Main Display'!S$14="QRP",'Main Display'!R$14,0)</f>
        <v>0</v>
      </c>
      <c r="H40" s="15">
        <f>IF('Main Display'!V$14="QRP",'Main Display'!U$14,0)</f>
        <v>0</v>
      </c>
      <c r="I40" s="15">
        <f>IF('Main Display'!Y$14="QRP",'Main Display'!X$14,0)</f>
        <v>0</v>
      </c>
      <c r="J40" s="15">
        <f>IF('Main Display'!AB$14="QRP",'Main Display'!AA$14,0)</f>
        <v>0</v>
      </c>
      <c r="K40" s="15"/>
      <c r="L40" s="15"/>
      <c r="M40" s="15">
        <f>IF('Main Display'!AE$14="QRP",'Main Display'!AD$14,0)</f>
        <v>0</v>
      </c>
      <c r="N40" s="15"/>
      <c r="O40" s="15"/>
      <c r="P40" s="15">
        <f>IF('Main Display'!AH$14="QRP",'Main Display'!AG$14,0)</f>
        <v>0</v>
      </c>
      <c r="Q40" s="15"/>
      <c r="R40" s="15"/>
      <c r="S40" s="15">
        <f>IF('Main Display'!AK$14="QRP",'Main Display'!AJ$14,0)</f>
        <v>0</v>
      </c>
      <c r="T40" s="15"/>
      <c r="U40" s="15"/>
      <c r="V40" s="15">
        <f>IF('Main Display'!AN$14="QRP",'Main Display'!AM$14,0)</f>
        <v>0</v>
      </c>
      <c r="W40" s="15"/>
      <c r="X40" s="15"/>
      <c r="Y40" s="15">
        <f>IF('Main Display'!AQ$14="QRP",'Main Display'!AP$14,0)</f>
        <v>0</v>
      </c>
      <c r="Z40" s="15"/>
      <c r="AA40" s="15"/>
      <c r="AB40" s="15">
        <f>IF('Main Display'!AT$14="QRP",'Main Display'!AS$14,0)</f>
        <v>0</v>
      </c>
      <c r="AC40" s="15"/>
      <c r="AD40" s="15"/>
      <c r="AE40" s="15">
        <f>IF('Main Display'!AW$14="QRP",'Main Display'!AV$14,0)</f>
        <v>0</v>
      </c>
      <c r="AF40" s="15"/>
      <c r="AG40" s="15"/>
      <c r="AH40" s="15">
        <f>IF('Main Display'!AZ$14="QRP",'Main Display'!AY$14,0)</f>
        <v>0</v>
      </c>
      <c r="AI40" s="15">
        <f t="shared" si="1"/>
        <v>0</v>
      </c>
    </row>
    <row r="41" spans="1:35" ht="12.75">
      <c r="A41" s="11" t="s">
        <v>42</v>
      </c>
      <c r="B41" s="16">
        <f>IF('Main Display'!D15="HP",'Main Display'!C15,0)</f>
        <v>0</v>
      </c>
      <c r="C41" s="16">
        <f>IF('Main Display'!G15="HP",'Main Display'!F15,0)</f>
        <v>0</v>
      </c>
      <c r="D41" s="16">
        <f>IF('Main Display'!J15="HP",'Main Display'!I15,0)</f>
        <v>0</v>
      </c>
      <c r="E41" s="16">
        <f>IF('Main Display'!M15="HP",'Main Display'!L15,0)</f>
        <v>0</v>
      </c>
      <c r="F41" s="16">
        <f>IF('Main Display'!P15="HP",'Main Display'!O15,0)</f>
        <v>0</v>
      </c>
      <c r="G41" s="16">
        <f>IF('Main Display'!S15="HP",'Main Display'!R15,0)</f>
        <v>0</v>
      </c>
      <c r="H41" s="16">
        <f>IF('Main Display'!V15="HP",'Main Display'!U15,0)</f>
        <v>0</v>
      </c>
      <c r="I41" s="16">
        <f>IF('Main Display'!Y15="HP",'Main Display'!X15,0)</f>
        <v>0</v>
      </c>
      <c r="J41" s="16">
        <f>IF('Main Display'!AB15="HP",'Main Display'!AA15,0)</f>
        <v>0</v>
      </c>
      <c r="K41" s="16"/>
      <c r="L41" s="16"/>
      <c r="M41" s="16">
        <f>IF('Main Display'!AE15="HP",'Main Display'!AD15,0)</f>
        <v>0</v>
      </c>
      <c r="N41" s="16"/>
      <c r="O41" s="16"/>
      <c r="P41" s="16">
        <f>IF('Main Display'!AH15="HP",'Main Display'!AG15,0)</f>
        <v>0</v>
      </c>
      <c r="Q41" s="16"/>
      <c r="R41" s="16"/>
      <c r="S41" s="16">
        <f>IF('Main Display'!AK15="HP",'Main Display'!AJ15,0)</f>
        <v>0</v>
      </c>
      <c r="T41" s="16"/>
      <c r="U41" s="16"/>
      <c r="V41" s="16">
        <f>IF('Main Display'!AN15="HP",'Main Display'!AM15,0)</f>
        <v>0</v>
      </c>
      <c r="W41" s="16"/>
      <c r="X41" s="16"/>
      <c r="Y41" s="16">
        <f>IF('Main Display'!AQ15="HP",'Main Display'!AP15,0)</f>
        <v>0</v>
      </c>
      <c r="Z41" s="16"/>
      <c r="AA41" s="16"/>
      <c r="AB41" s="16">
        <f>IF('Main Display'!AT15="HP",'Main Display'!AS15,0)</f>
        <v>0</v>
      </c>
      <c r="AC41" s="16"/>
      <c r="AD41" s="16"/>
      <c r="AE41" s="16">
        <f>IF('Main Display'!AW15="HP",'Main Display'!AV15,0)</f>
        <v>0</v>
      </c>
      <c r="AF41" s="16"/>
      <c r="AG41" s="16"/>
      <c r="AH41" s="16">
        <f>IF('Main Display'!AZ15="HP",'Main Display'!AY15,0)</f>
        <v>0</v>
      </c>
      <c r="AI41" s="16">
        <f t="shared" si="1"/>
        <v>0</v>
      </c>
    </row>
    <row r="42" spans="1:35" ht="12.75">
      <c r="A42" s="13" t="s">
        <v>29</v>
      </c>
      <c r="B42" s="16">
        <f>IF('Main Display'!D$15="LP",'Main Display'!C$15,0)</f>
        <v>0</v>
      </c>
      <c r="C42" s="16">
        <f>IF('Main Display'!G$15="LP",'Main Display'!F$15,0)</f>
        <v>0</v>
      </c>
      <c r="D42" s="16">
        <f>IF('Main Display'!J$15="LP",'Main Display'!I$15,0)</f>
        <v>0</v>
      </c>
      <c r="E42" s="16">
        <f>IF('Main Display'!M$15="LP",'Main Display'!L$15,0)</f>
        <v>0</v>
      </c>
      <c r="F42" s="16">
        <f>IF('Main Display'!P$15="LP",'Main Display'!O$15,0)</f>
        <v>0</v>
      </c>
      <c r="G42" s="16">
        <f>IF('Main Display'!S$15="LP",'Main Display'!R$15,0)</f>
        <v>0</v>
      </c>
      <c r="H42" s="16">
        <f>IF('Main Display'!V$15="LP",'Main Display'!U$15,0)</f>
        <v>0</v>
      </c>
      <c r="I42" s="16">
        <f>IF('Main Display'!Y$15="LP",'Main Display'!X$15,0)</f>
        <v>0</v>
      </c>
      <c r="J42" s="16">
        <f>IF('Main Display'!AB$15="LP",'Main Display'!AA$15,0)</f>
        <v>0</v>
      </c>
      <c r="K42" s="16"/>
      <c r="L42" s="16"/>
      <c r="M42" s="16">
        <f>IF('Main Display'!AE$15="LP",'Main Display'!AD$15,0)</f>
        <v>0</v>
      </c>
      <c r="N42" s="16"/>
      <c r="O42" s="16"/>
      <c r="P42" s="16">
        <f>IF('Main Display'!AH$15="LP",'Main Display'!AG$15,0)</f>
        <v>0</v>
      </c>
      <c r="Q42" s="16"/>
      <c r="R42" s="16"/>
      <c r="S42" s="16">
        <f>IF('Main Display'!AK$15="LP",'Main Display'!AJ$15,0)</f>
        <v>0</v>
      </c>
      <c r="T42" s="16"/>
      <c r="U42" s="16"/>
      <c r="V42" s="16">
        <f>IF('Main Display'!AN$15="LP",'Main Display'!AM$15,0)</f>
        <v>0</v>
      </c>
      <c r="W42" s="16"/>
      <c r="X42" s="16"/>
      <c r="Y42" s="16">
        <f>IF('Main Display'!AQ$15="LP",'Main Display'!AP$15,0)</f>
        <v>0</v>
      </c>
      <c r="Z42" s="16"/>
      <c r="AA42" s="16"/>
      <c r="AB42" s="16">
        <f>IF('Main Display'!AT$15="LP",'Main Display'!AS$15,0)</f>
        <v>0</v>
      </c>
      <c r="AC42" s="16"/>
      <c r="AD42" s="16"/>
      <c r="AE42" s="16">
        <f>IF('Main Display'!AW$15="LP",'Main Display'!AV$15,0)</f>
        <v>0</v>
      </c>
      <c r="AF42" s="16"/>
      <c r="AG42" s="16"/>
      <c r="AH42" s="16">
        <f>IF('Main Display'!AZ$15="LP",'Main Display'!AY$15,0)</f>
        <v>0</v>
      </c>
      <c r="AI42" s="16">
        <f t="shared" si="1"/>
        <v>0</v>
      </c>
    </row>
    <row r="43" spans="1:35" ht="12.75">
      <c r="A43" s="13" t="s">
        <v>31</v>
      </c>
      <c r="B43" s="16">
        <f>IF('Main Display'!D$15="QRP",'Main Display'!C$15,0)</f>
        <v>0</v>
      </c>
      <c r="C43" s="16">
        <f>IF('Main Display'!G$15="QRP",'Main Display'!F$15,0)</f>
        <v>0</v>
      </c>
      <c r="D43" s="16">
        <f>IF('Main Display'!J$15="QRP",'Main Display'!I$15,0)</f>
        <v>0</v>
      </c>
      <c r="E43" s="16">
        <f>IF('Main Display'!M$15="QRP",'Main Display'!L$15,0)</f>
        <v>0</v>
      </c>
      <c r="F43" s="16">
        <f>IF('Main Display'!P$15="QRP",'Main Display'!O$15,0)</f>
        <v>0</v>
      </c>
      <c r="G43" s="16">
        <f>IF('Main Display'!S$15="QRP",'Main Display'!R$15,0)</f>
        <v>0</v>
      </c>
      <c r="H43" s="16">
        <f>IF('Main Display'!V$15="QRP",'Main Display'!U$15,0)</f>
        <v>0</v>
      </c>
      <c r="I43" s="16">
        <f>IF('Main Display'!Y$15="QRP",'Main Display'!X$15,0)</f>
        <v>0</v>
      </c>
      <c r="J43" s="16">
        <f>IF('Main Display'!AB$15="QRP",'Main Display'!AA$15,0)</f>
        <v>0</v>
      </c>
      <c r="K43" s="16"/>
      <c r="L43" s="16"/>
      <c r="M43" s="16">
        <f>IF('Main Display'!AE$15="QRP",'Main Display'!AD$15,0)</f>
        <v>0</v>
      </c>
      <c r="N43" s="16"/>
      <c r="O43" s="16"/>
      <c r="P43" s="16">
        <f>IF('Main Display'!AH$15="QRP",'Main Display'!AG$15,0)</f>
        <v>0</v>
      </c>
      <c r="Q43" s="16"/>
      <c r="R43" s="16"/>
      <c r="S43" s="16">
        <f>IF('Main Display'!AK$15="QRP",'Main Display'!AJ$15,0)</f>
        <v>0</v>
      </c>
      <c r="T43" s="16"/>
      <c r="U43" s="16"/>
      <c r="V43" s="16">
        <f>IF('Main Display'!AN$15="QRP",'Main Display'!AM$15,0)</f>
        <v>0</v>
      </c>
      <c r="W43" s="16"/>
      <c r="X43" s="16"/>
      <c r="Y43" s="16">
        <f>IF('Main Display'!AQ$15="QRP",'Main Display'!AP$15,0)</f>
        <v>0</v>
      </c>
      <c r="Z43" s="16"/>
      <c r="AA43" s="16"/>
      <c r="AB43" s="16">
        <f>IF('Main Display'!AT$15="QRP",'Main Display'!AS$15,0)</f>
        <v>0</v>
      </c>
      <c r="AC43" s="16"/>
      <c r="AD43" s="16"/>
      <c r="AE43" s="16">
        <f>IF('Main Display'!AW$15="QRP",'Main Display'!AV$15,0)</f>
        <v>0</v>
      </c>
      <c r="AF43" s="16"/>
      <c r="AG43" s="16"/>
      <c r="AH43" s="16">
        <f>IF('Main Display'!AZ$15="QRP",'Main Display'!AY$15,0)</f>
        <v>0</v>
      </c>
      <c r="AI43" s="16">
        <f t="shared" si="1"/>
        <v>0</v>
      </c>
    </row>
    <row r="44" spans="1:35" ht="12.75">
      <c r="A44" s="11" t="s">
        <v>43</v>
      </c>
      <c r="B44" s="15">
        <f>IF('Main Display'!D16="HP",'Main Display'!C16,0)</f>
        <v>0</v>
      </c>
      <c r="C44" s="15">
        <f>IF('Main Display'!G16="HP",'Main Display'!F16,0)</f>
        <v>0</v>
      </c>
      <c r="D44" s="15">
        <f>IF('Main Display'!J16="HP",'Main Display'!I16,0)</f>
        <v>0</v>
      </c>
      <c r="E44" s="15">
        <f>IF('Main Display'!M16="HP",'Main Display'!L16,0)</f>
        <v>0</v>
      </c>
      <c r="F44" s="15">
        <f>IF('Main Display'!P16="HP",'Main Display'!O16,0)</f>
        <v>0</v>
      </c>
      <c r="G44" s="15">
        <f>IF('Main Display'!S16="HP",'Main Display'!R16,0)</f>
        <v>0</v>
      </c>
      <c r="H44" s="15">
        <f>IF('Main Display'!V16="HP",'Main Display'!U16,0)</f>
        <v>0</v>
      </c>
      <c r="I44" s="15">
        <f>IF('Main Display'!Y16="HP",'Main Display'!X16,0)</f>
        <v>0</v>
      </c>
      <c r="J44" s="15">
        <f>IF('Main Display'!AB16="HP",'Main Display'!AA16,0)</f>
        <v>0</v>
      </c>
      <c r="K44" s="15"/>
      <c r="L44" s="15"/>
      <c r="M44" s="15">
        <f>IF('Main Display'!AE16="HP",'Main Display'!AD16,0)</f>
        <v>0</v>
      </c>
      <c r="N44" s="15"/>
      <c r="O44" s="15"/>
      <c r="P44" s="15">
        <f>IF('Main Display'!AH16="HP",'Main Display'!AG16,0)</f>
        <v>0</v>
      </c>
      <c r="Q44" s="15"/>
      <c r="R44" s="15"/>
      <c r="S44" s="15">
        <f>IF('Main Display'!AK16="HP",'Main Display'!AJ16,0)</f>
        <v>0</v>
      </c>
      <c r="T44" s="15"/>
      <c r="U44" s="15"/>
      <c r="V44" s="15">
        <f>IF('Main Display'!AN16="HP",'Main Display'!AM16,0)</f>
        <v>0</v>
      </c>
      <c r="W44" s="15"/>
      <c r="X44" s="15"/>
      <c r="Y44" s="15">
        <f>IF('Main Display'!AQ16="HP",'Main Display'!AP16,0)</f>
        <v>0</v>
      </c>
      <c r="Z44" s="15"/>
      <c r="AA44" s="15"/>
      <c r="AB44" s="15">
        <f>IF('Main Display'!AT16="HP",'Main Display'!AS16,0)</f>
        <v>0</v>
      </c>
      <c r="AC44" s="15"/>
      <c r="AD44" s="15"/>
      <c r="AE44" s="15">
        <f>IF('Main Display'!AW16="HP",'Main Display'!AV16,0)</f>
        <v>0</v>
      </c>
      <c r="AF44" s="15"/>
      <c r="AG44" s="15"/>
      <c r="AH44" s="15">
        <f>IF('Main Display'!AZ16="HP",'Main Display'!AY16,0)</f>
        <v>0</v>
      </c>
      <c r="AI44" s="15">
        <f t="shared" si="1"/>
        <v>0</v>
      </c>
    </row>
    <row r="45" spans="1:35" ht="12.75">
      <c r="A45" s="13" t="s">
        <v>29</v>
      </c>
      <c r="B45" s="15">
        <f>IF('Main Display'!D$16="LP",'Main Display'!C$16,0)</f>
        <v>0</v>
      </c>
      <c r="C45" s="15">
        <f>IF('Main Display'!G$16="LP",'Main Display'!F$16,0)</f>
        <v>0</v>
      </c>
      <c r="D45" s="15">
        <f>IF('Main Display'!J$16="LP",'Main Display'!I$16,0)</f>
        <v>0</v>
      </c>
      <c r="E45" s="15">
        <f>IF('Main Display'!M$16="LP",'Main Display'!L$16,0)</f>
        <v>0</v>
      </c>
      <c r="F45" s="15">
        <f>IF('Main Display'!P$16="LP",'Main Display'!O$16,0)</f>
        <v>0</v>
      </c>
      <c r="G45" s="15">
        <f>IF('Main Display'!S$16="LP",'Main Display'!R$16,0)</f>
        <v>0</v>
      </c>
      <c r="H45" s="15">
        <f>IF('Main Display'!V$16="LP",'Main Display'!U$16,0)</f>
        <v>0</v>
      </c>
      <c r="I45" s="15">
        <f>IF('Main Display'!Y$16="LP",'Main Display'!X$16,0)</f>
        <v>0</v>
      </c>
      <c r="J45" s="15">
        <f>IF('Main Display'!AB$16="LP",'Main Display'!AA$16,0)</f>
        <v>0</v>
      </c>
      <c r="K45" s="15"/>
      <c r="L45" s="15"/>
      <c r="M45" s="15">
        <f>IF('Main Display'!AE$16="LP",'Main Display'!AD$16,0)</f>
        <v>0</v>
      </c>
      <c r="N45" s="15"/>
      <c r="O45" s="15"/>
      <c r="P45" s="15">
        <f>IF('Main Display'!AH$16="LP",'Main Display'!AG$16,0)</f>
        <v>0</v>
      </c>
      <c r="Q45" s="15"/>
      <c r="R45" s="15"/>
      <c r="S45" s="15">
        <f>IF('Main Display'!AK$16="LP",'Main Display'!AJ$16,0)</f>
        <v>0</v>
      </c>
      <c r="T45" s="15"/>
      <c r="U45" s="15"/>
      <c r="V45" s="15">
        <f>IF('Main Display'!AN$16="LP",'Main Display'!AM$16,0)</f>
        <v>0</v>
      </c>
      <c r="W45" s="15"/>
      <c r="X45" s="15"/>
      <c r="Y45" s="15">
        <f>IF('Main Display'!AQ$16="LP",'Main Display'!AP$16,0)</f>
        <v>0</v>
      </c>
      <c r="Z45" s="15"/>
      <c r="AA45" s="15"/>
      <c r="AB45" s="15">
        <f>IF('Main Display'!AT$16="LP",'Main Display'!AS$16,0)</f>
        <v>0</v>
      </c>
      <c r="AC45" s="15"/>
      <c r="AD45" s="15"/>
      <c r="AE45" s="15">
        <f>IF('Main Display'!AW$16="LP",'Main Display'!AV$16,0)</f>
        <v>0</v>
      </c>
      <c r="AF45" s="15"/>
      <c r="AG45" s="15"/>
      <c r="AH45" s="15">
        <f>IF('Main Display'!AZ$16="LP",'Main Display'!AY$16,0)</f>
        <v>0</v>
      </c>
      <c r="AI45" s="15">
        <f t="shared" si="1"/>
        <v>0</v>
      </c>
    </row>
    <row r="46" spans="1:35" ht="12.75">
      <c r="A46" s="13" t="s">
        <v>31</v>
      </c>
      <c r="B46" s="15">
        <f>IF('Main Display'!D$16="QRP",'Main Display'!C$16,0)</f>
        <v>0</v>
      </c>
      <c r="C46" s="15">
        <f>IF('Main Display'!G$16="QRP",'Main Display'!F$16,0)</f>
        <v>0</v>
      </c>
      <c r="D46" s="15">
        <f>IF('Main Display'!J$16="QRP",'Main Display'!I$16,0)</f>
        <v>0</v>
      </c>
      <c r="E46" s="15">
        <f>IF('Main Display'!M$16="QRP",'Main Display'!L$16,0)</f>
        <v>0</v>
      </c>
      <c r="F46" s="15">
        <f>IF('Main Display'!P$16="QRP",'Main Display'!O$16,0)</f>
        <v>0</v>
      </c>
      <c r="G46" s="15">
        <f>IF('Main Display'!S$16="QRP",'Main Display'!R$16,0)</f>
        <v>0</v>
      </c>
      <c r="H46" s="15">
        <f>IF('Main Display'!V$16="QRP",'Main Display'!U$16,0)</f>
        <v>0</v>
      </c>
      <c r="I46" s="15">
        <f>IF('Main Display'!Y$16="QRP",'Main Display'!X$16,0)</f>
        <v>0</v>
      </c>
      <c r="J46" s="15">
        <f>IF('Main Display'!AB$16="QRP",'Main Display'!AA$16,0)</f>
        <v>0</v>
      </c>
      <c r="K46" s="15"/>
      <c r="L46" s="15"/>
      <c r="M46" s="15">
        <f>IF('Main Display'!AE$16="QRP",'Main Display'!AD$16,0)</f>
        <v>0</v>
      </c>
      <c r="N46" s="15"/>
      <c r="O46" s="15"/>
      <c r="P46" s="15">
        <f>IF('Main Display'!AH$16="QRP",'Main Display'!AG$16,0)</f>
        <v>0</v>
      </c>
      <c r="Q46" s="15"/>
      <c r="R46" s="15"/>
      <c r="S46" s="15">
        <f>IF('Main Display'!AK$16="QRP",'Main Display'!AJ$16,0)</f>
        <v>0</v>
      </c>
      <c r="T46" s="15"/>
      <c r="U46" s="15"/>
      <c r="V46" s="15">
        <f>IF('Main Display'!AN$16="QRP",'Main Display'!AM$16,0)</f>
        <v>0</v>
      </c>
      <c r="W46" s="15"/>
      <c r="X46" s="15"/>
      <c r="Y46" s="15">
        <f>IF('Main Display'!AQ$16="QRP",'Main Display'!AP$16,0)</f>
        <v>0</v>
      </c>
      <c r="Z46" s="15"/>
      <c r="AA46" s="15"/>
      <c r="AB46" s="15">
        <f>IF('Main Display'!AT$16="QRP",'Main Display'!AS$16,0)</f>
        <v>0</v>
      </c>
      <c r="AC46" s="15"/>
      <c r="AD46" s="15"/>
      <c r="AE46" s="15">
        <f>IF('Main Display'!AW$16="QRP",'Main Display'!AV$16,0)</f>
        <v>0</v>
      </c>
      <c r="AF46" s="15"/>
      <c r="AG46" s="15"/>
      <c r="AH46" s="15">
        <f>IF('Main Display'!AZ$16="QRP",'Main Display'!AY$16,0)</f>
        <v>0</v>
      </c>
      <c r="AI46" s="15">
        <f t="shared" si="1"/>
        <v>0</v>
      </c>
    </row>
    <row r="47" spans="1:35" ht="12.75">
      <c r="A47" s="11" t="s">
        <v>44</v>
      </c>
      <c r="B47" s="16">
        <f>IF('Main Display'!D17="HP",'Main Display'!C17,0)</f>
        <v>0</v>
      </c>
      <c r="C47" s="16">
        <f>IF('Main Display'!G17="HP",'Main Display'!F17,0)</f>
        <v>0</v>
      </c>
      <c r="D47" s="16">
        <f>IF('Main Display'!J17="HP",'Main Display'!I17,0)</f>
        <v>0</v>
      </c>
      <c r="E47" s="16">
        <f>IF('Main Display'!M17="HP",'Main Display'!L17,0)</f>
        <v>0</v>
      </c>
      <c r="F47" s="16">
        <f>IF('Main Display'!P17="HP",'Main Display'!O17,0)</f>
        <v>0</v>
      </c>
      <c r="G47" s="16">
        <f>IF('Main Display'!S17="HP",'Main Display'!R17,0)</f>
        <v>0</v>
      </c>
      <c r="H47" s="16">
        <f>IF('Main Display'!V17="HP",'Main Display'!U17,0)</f>
        <v>0</v>
      </c>
      <c r="I47" s="16">
        <f>IF('Main Display'!Y17="HP",'Main Display'!X17,0)</f>
        <v>0</v>
      </c>
      <c r="J47" s="16">
        <f>IF('Main Display'!AB17="HP",'Main Display'!AA17,0)</f>
        <v>0</v>
      </c>
      <c r="K47" s="16"/>
      <c r="L47" s="16"/>
      <c r="M47" s="16">
        <f>IF('Main Display'!AE17="HP",'Main Display'!AD17,0)</f>
        <v>0</v>
      </c>
      <c r="N47" s="16"/>
      <c r="O47" s="16"/>
      <c r="P47" s="16">
        <f>IF('Main Display'!AH17="HP",'Main Display'!AG17,0)</f>
        <v>0</v>
      </c>
      <c r="Q47" s="16"/>
      <c r="R47" s="16"/>
      <c r="S47" s="16">
        <f>IF('Main Display'!AK17="HP",'Main Display'!AJ17,0)</f>
        <v>0</v>
      </c>
      <c r="T47" s="16"/>
      <c r="U47" s="16"/>
      <c r="V47" s="16">
        <f>IF('Main Display'!AN17="HP",'Main Display'!AM17,0)</f>
        <v>0</v>
      </c>
      <c r="W47" s="16"/>
      <c r="X47" s="16"/>
      <c r="Y47" s="16">
        <f>IF('Main Display'!AQ17="HP",'Main Display'!AP17,0)</f>
        <v>0</v>
      </c>
      <c r="Z47" s="16"/>
      <c r="AA47" s="16"/>
      <c r="AB47" s="16">
        <f>IF('Main Display'!AT17="HP",'Main Display'!AS17,0)</f>
        <v>0</v>
      </c>
      <c r="AC47" s="16"/>
      <c r="AD47" s="16"/>
      <c r="AE47" s="16">
        <f>IF('Main Display'!AW17="HP",'Main Display'!AV17,0)</f>
        <v>0</v>
      </c>
      <c r="AF47" s="16"/>
      <c r="AG47" s="16"/>
      <c r="AH47" s="16">
        <f>IF('Main Display'!AZ17="HP",'Main Display'!AY17,0)</f>
        <v>0</v>
      </c>
      <c r="AI47" s="16">
        <f t="shared" si="1"/>
        <v>0</v>
      </c>
    </row>
    <row r="48" spans="1:35" ht="12.75">
      <c r="A48" s="13" t="s">
        <v>29</v>
      </c>
      <c r="B48" s="16">
        <f>IF('Main Display'!D$17="LP",'Main Display'!C$17,0)</f>
        <v>0</v>
      </c>
      <c r="C48" s="16">
        <f>IF('Main Display'!G$17="LP",'Main Display'!F$17,0)</f>
        <v>0</v>
      </c>
      <c r="D48" s="16">
        <f>IF('Main Display'!J$17="LP",'Main Display'!I$17,0)</f>
        <v>0</v>
      </c>
      <c r="E48" s="16">
        <f>IF('Main Display'!M$17="LP",'Main Display'!L$17,0)</f>
        <v>0</v>
      </c>
      <c r="F48" s="16">
        <f>IF('Main Display'!P$17="LP",'Main Display'!O$17,0)</f>
        <v>0</v>
      </c>
      <c r="G48" s="16">
        <f>IF('Main Display'!S$17="LP",'Main Display'!R$17,0)</f>
        <v>0</v>
      </c>
      <c r="H48" s="16">
        <f>IF('Main Display'!V$17="LP",'Main Display'!U$17,0)</f>
        <v>0</v>
      </c>
      <c r="I48" s="16">
        <f>IF('Main Display'!Y$17="LP",'Main Display'!X$17,0)</f>
        <v>0</v>
      </c>
      <c r="J48" s="16">
        <f>IF('Main Display'!AB$17="LP",'Main Display'!AA$17,0)</f>
        <v>0</v>
      </c>
      <c r="K48" s="16"/>
      <c r="L48" s="16"/>
      <c r="M48" s="16">
        <f>IF('Main Display'!AE$17="LP",'Main Display'!AD$17,0)</f>
        <v>0</v>
      </c>
      <c r="N48" s="16"/>
      <c r="O48" s="16"/>
      <c r="P48" s="16">
        <f>IF('Main Display'!AH$17="LP",'Main Display'!AG$17,0)</f>
        <v>0</v>
      </c>
      <c r="Q48" s="16"/>
      <c r="R48" s="16"/>
      <c r="S48" s="16">
        <f>IF('Main Display'!AK$17="LP",'Main Display'!AJ$17,0)</f>
        <v>0</v>
      </c>
      <c r="T48" s="16"/>
      <c r="U48" s="16"/>
      <c r="V48" s="16">
        <f>IF('Main Display'!AN$17="LP",'Main Display'!AM$17,0)</f>
        <v>0</v>
      </c>
      <c r="W48" s="16"/>
      <c r="X48" s="16"/>
      <c r="Y48" s="16">
        <f>IF('Main Display'!AQ$17="LP",'Main Display'!AP$17,0)</f>
        <v>0</v>
      </c>
      <c r="Z48" s="16"/>
      <c r="AA48" s="16"/>
      <c r="AB48" s="16">
        <f>IF('Main Display'!AT$17="LP",'Main Display'!AS$17,0)</f>
        <v>0</v>
      </c>
      <c r="AC48" s="16"/>
      <c r="AD48" s="16"/>
      <c r="AE48" s="16">
        <f>IF('Main Display'!AW$17="LP",'Main Display'!AV$17,0)</f>
        <v>0</v>
      </c>
      <c r="AF48" s="16"/>
      <c r="AG48" s="16"/>
      <c r="AH48" s="16">
        <f>IF('Main Display'!AZ$17="LP",'Main Display'!AY$17,0)</f>
        <v>0</v>
      </c>
      <c r="AI48" s="16">
        <f t="shared" si="1"/>
        <v>0</v>
      </c>
    </row>
    <row r="49" spans="1:35" ht="12.75">
      <c r="A49" s="13" t="s">
        <v>31</v>
      </c>
      <c r="B49" s="16">
        <f>IF('Main Display'!D$17="QRP",'Main Display'!C$17,0)</f>
        <v>0</v>
      </c>
      <c r="C49" s="16">
        <f>IF('Main Display'!G$17="QRP",'Main Display'!F$17,0)</f>
        <v>0</v>
      </c>
      <c r="D49" s="16">
        <f>IF('Main Display'!J$17="QRP",'Main Display'!I$17,0)</f>
        <v>0</v>
      </c>
      <c r="E49" s="16">
        <f>IF('Main Display'!M$17="QRP",'Main Display'!L$17,0)</f>
        <v>0</v>
      </c>
      <c r="F49" s="16">
        <f>IF('Main Display'!P$17="QRP",'Main Display'!O$17,0)</f>
        <v>0</v>
      </c>
      <c r="G49" s="16">
        <f>IF('Main Display'!S$17="QRP",'Main Display'!R$17,0)</f>
        <v>0</v>
      </c>
      <c r="H49" s="16">
        <f>IF('Main Display'!V$17="QRP",'Main Display'!U$17,0)</f>
        <v>0</v>
      </c>
      <c r="I49" s="16">
        <f>IF('Main Display'!Y$17="QRP",'Main Display'!X$17,0)</f>
        <v>0</v>
      </c>
      <c r="J49" s="16">
        <f>IF('Main Display'!AB$17="QRP",'Main Display'!AA$17,0)</f>
        <v>0</v>
      </c>
      <c r="K49" s="16"/>
      <c r="L49" s="16"/>
      <c r="M49" s="16">
        <f>IF('Main Display'!AE$17="QRP",'Main Display'!AD$17,0)</f>
        <v>0</v>
      </c>
      <c r="N49" s="16"/>
      <c r="O49" s="16"/>
      <c r="P49" s="16">
        <f>IF('Main Display'!AH$17="QRP",'Main Display'!AG$17,0)</f>
        <v>0</v>
      </c>
      <c r="Q49" s="16"/>
      <c r="R49" s="16"/>
      <c r="S49" s="16">
        <f>IF('Main Display'!AK$17="QRP",'Main Display'!AJ$17,0)</f>
        <v>0</v>
      </c>
      <c r="T49" s="16"/>
      <c r="U49" s="16"/>
      <c r="V49" s="16">
        <f>IF('Main Display'!AN$17="QRP",'Main Display'!AM$17,0)</f>
        <v>0</v>
      </c>
      <c r="W49" s="16"/>
      <c r="X49" s="16"/>
      <c r="Y49" s="16">
        <f>IF('Main Display'!AQ$17="QRP",'Main Display'!AP$17,0)</f>
        <v>0</v>
      </c>
      <c r="Z49" s="16"/>
      <c r="AA49" s="16"/>
      <c r="AB49" s="16">
        <f>IF('Main Display'!AT$17="QRP",'Main Display'!AS$17,0)</f>
        <v>0</v>
      </c>
      <c r="AC49" s="16"/>
      <c r="AD49" s="16"/>
      <c r="AE49" s="16">
        <f>IF('Main Display'!AW$17="QRP",'Main Display'!AV$17,0)</f>
        <v>0</v>
      </c>
      <c r="AF49" s="16"/>
      <c r="AG49" s="16"/>
      <c r="AH49" s="16">
        <f>IF('Main Display'!AZ$17="QRP",'Main Display'!AY$17,0)</f>
        <v>0</v>
      </c>
      <c r="AI49" s="16">
        <f t="shared" si="1"/>
        <v>0</v>
      </c>
    </row>
    <row r="50" spans="1:35" ht="12.75">
      <c r="A50" s="11" t="s">
        <v>45</v>
      </c>
      <c r="B50" s="15">
        <f>IF('Main Display'!D18="HP",'Main Display'!C18,0)</f>
        <v>0</v>
      </c>
      <c r="C50" s="15">
        <f>IF('Main Display'!G18="HP",'Main Display'!F18,0)</f>
        <v>0</v>
      </c>
      <c r="D50" s="15">
        <f>IF('Main Display'!J18="HP",'Main Display'!I18,0)</f>
        <v>0</v>
      </c>
      <c r="E50" s="15">
        <f>IF('Main Display'!M18="HP",'Main Display'!L18,0)</f>
        <v>0</v>
      </c>
      <c r="F50" s="15">
        <f>IF('Main Display'!P18="HP",'Main Display'!O18,0)</f>
        <v>0</v>
      </c>
      <c r="G50" s="15">
        <f>IF('Main Display'!S18="HP",'Main Display'!R18,0)</f>
        <v>0</v>
      </c>
      <c r="H50" s="15">
        <f>IF('Main Display'!V18="HP",'Main Display'!U18,0)</f>
        <v>0</v>
      </c>
      <c r="I50" s="15">
        <f>IF('Main Display'!Y18="HP",'Main Display'!X18,0)</f>
        <v>0</v>
      </c>
      <c r="J50" s="15">
        <f>IF('Main Display'!AB18="HP",'Main Display'!AA18,0)</f>
        <v>0</v>
      </c>
      <c r="K50" s="15"/>
      <c r="L50" s="15"/>
      <c r="M50" s="15">
        <f>IF('Main Display'!AE18="HP",'Main Display'!AD18,0)</f>
        <v>0</v>
      </c>
      <c r="N50" s="15"/>
      <c r="O50" s="15"/>
      <c r="P50" s="15">
        <f>IF('Main Display'!AH18="HP",'Main Display'!AG18,0)</f>
        <v>0</v>
      </c>
      <c r="Q50" s="15"/>
      <c r="R50" s="15"/>
      <c r="S50" s="15">
        <f>IF('Main Display'!AK18="HP",'Main Display'!AJ18,0)</f>
        <v>0</v>
      </c>
      <c r="T50" s="15"/>
      <c r="U50" s="15"/>
      <c r="V50" s="15">
        <f>IF('Main Display'!AN18="HP",'Main Display'!AM18,0)</f>
        <v>0</v>
      </c>
      <c r="W50" s="15"/>
      <c r="X50" s="15"/>
      <c r="Y50" s="15">
        <f>IF('Main Display'!AQ18="HP",'Main Display'!AP18,0)</f>
        <v>0</v>
      </c>
      <c r="Z50" s="15"/>
      <c r="AA50" s="15"/>
      <c r="AB50" s="15">
        <f>IF('Main Display'!AT18="HP",'Main Display'!AS18,0)</f>
        <v>0</v>
      </c>
      <c r="AC50" s="15"/>
      <c r="AD50" s="15"/>
      <c r="AE50" s="15">
        <f>IF('Main Display'!AW18="HP",'Main Display'!AV18,0)</f>
        <v>0</v>
      </c>
      <c r="AF50" s="15"/>
      <c r="AG50" s="15"/>
      <c r="AH50" s="15">
        <f>IF('Main Display'!AZ18="HP",'Main Display'!AY18,0)</f>
        <v>0</v>
      </c>
      <c r="AI50" s="15">
        <f t="shared" si="1"/>
        <v>0</v>
      </c>
    </row>
    <row r="51" spans="1:35" ht="12.75">
      <c r="A51" s="13" t="s">
        <v>29</v>
      </c>
      <c r="B51" s="15">
        <f>IF('Main Display'!D$18="LP",'Main Display'!C$18,0)</f>
        <v>0</v>
      </c>
      <c r="C51" s="15">
        <f>IF('Main Display'!G$18="LP",'Main Display'!F$18,0)</f>
        <v>0</v>
      </c>
      <c r="D51" s="15">
        <f>IF('Main Display'!J$18="LP",'Main Display'!I$18,0)</f>
        <v>0</v>
      </c>
      <c r="E51" s="15">
        <f>IF('Main Display'!M$18="LP",'Main Display'!L$18,0)</f>
        <v>0</v>
      </c>
      <c r="F51" s="15">
        <f>IF('Main Display'!P$18="LP",'Main Display'!O$18,0)</f>
        <v>0</v>
      </c>
      <c r="G51" s="15">
        <f>IF('Main Display'!S$18="LP",'Main Display'!R$18,0)</f>
        <v>0</v>
      </c>
      <c r="H51" s="15">
        <f>IF('Main Display'!V$18="LP",'Main Display'!U$18,0)</f>
        <v>0</v>
      </c>
      <c r="I51" s="15">
        <f>IF('Main Display'!Y$18="LP",'Main Display'!X$18,0)</f>
        <v>0</v>
      </c>
      <c r="J51" s="15">
        <f>IF('Main Display'!AB$18="LP",'Main Display'!AA$18,0)</f>
        <v>0</v>
      </c>
      <c r="K51" s="15"/>
      <c r="L51" s="15"/>
      <c r="M51" s="15">
        <f>IF('Main Display'!AE$18="LP",'Main Display'!AD$18,0)</f>
        <v>0</v>
      </c>
      <c r="N51" s="15"/>
      <c r="O51" s="15"/>
      <c r="P51" s="15">
        <f>IF('Main Display'!AH$18="LP",'Main Display'!AG$18,0)</f>
        <v>0</v>
      </c>
      <c r="Q51" s="15"/>
      <c r="R51" s="15"/>
      <c r="S51" s="15">
        <f>IF('Main Display'!AK$18="LP",'Main Display'!AJ$18,0)</f>
        <v>0</v>
      </c>
      <c r="T51" s="15"/>
      <c r="U51" s="15"/>
      <c r="V51" s="15">
        <f>IF('Main Display'!AN$18="LP",'Main Display'!AM$18,0)</f>
        <v>0</v>
      </c>
      <c r="W51" s="15"/>
      <c r="X51" s="15"/>
      <c r="Y51" s="15">
        <f>IF('Main Display'!AQ$18="LP",'Main Display'!AP$18,0)</f>
        <v>0</v>
      </c>
      <c r="Z51" s="15"/>
      <c r="AA51" s="15"/>
      <c r="AB51" s="15">
        <f>IF('Main Display'!AT$18="LP",'Main Display'!AS$18,0)</f>
        <v>0</v>
      </c>
      <c r="AC51" s="15"/>
      <c r="AD51" s="15"/>
      <c r="AE51" s="15">
        <f>IF('Main Display'!AW$18="LP",'Main Display'!AV$18,0)</f>
        <v>0</v>
      </c>
      <c r="AF51" s="15"/>
      <c r="AG51" s="15"/>
      <c r="AH51" s="15">
        <f>IF('Main Display'!AZ$18="LP",'Main Display'!AY$18,0)</f>
        <v>0</v>
      </c>
      <c r="AI51" s="15">
        <f t="shared" si="1"/>
        <v>0</v>
      </c>
    </row>
    <row r="52" spans="1:35" ht="12.75">
      <c r="A52" s="13" t="s">
        <v>31</v>
      </c>
      <c r="B52" s="15">
        <f>IF('Main Display'!D$18="QRP",'Main Display'!C$18,0)</f>
        <v>0</v>
      </c>
      <c r="C52" s="15">
        <f>IF('Main Display'!G$18="QRP",'Main Display'!F$18,0)</f>
        <v>0</v>
      </c>
      <c r="D52" s="15">
        <f>IF('Main Display'!J$18="QRP",'Main Display'!I$18,0)</f>
        <v>0</v>
      </c>
      <c r="E52" s="15">
        <f>IF('Main Display'!M$18="QRP",'Main Display'!L$18,0)</f>
        <v>0</v>
      </c>
      <c r="F52" s="15">
        <f>IF('Main Display'!P$18="QRP",'Main Display'!O$18,0)</f>
        <v>0</v>
      </c>
      <c r="G52" s="15">
        <f>IF('Main Display'!S$18="QRP",'Main Display'!R$18,0)</f>
        <v>0</v>
      </c>
      <c r="H52" s="15">
        <f>IF('Main Display'!V$18="QRP",'Main Display'!U$18,0)</f>
        <v>0</v>
      </c>
      <c r="I52" s="15">
        <f>IF('Main Display'!Y$18="QRP",'Main Display'!X$18,0)</f>
        <v>0</v>
      </c>
      <c r="J52" s="15">
        <f>IF('Main Display'!AB$18="QRP",'Main Display'!AA$18,0)</f>
        <v>0</v>
      </c>
      <c r="K52" s="15"/>
      <c r="L52" s="15"/>
      <c r="M52" s="15">
        <f>IF('Main Display'!AE$18="QRP",'Main Display'!AD$18,0)</f>
        <v>0</v>
      </c>
      <c r="N52" s="15"/>
      <c r="O52" s="15"/>
      <c r="P52" s="15">
        <f>IF('Main Display'!AH$18="QRP",'Main Display'!AG$18,0)</f>
        <v>0</v>
      </c>
      <c r="Q52" s="15"/>
      <c r="R52" s="15"/>
      <c r="S52" s="15">
        <f>IF('Main Display'!AK$18="QRP",'Main Display'!AJ$18,0)</f>
        <v>0</v>
      </c>
      <c r="T52" s="15"/>
      <c r="U52" s="15"/>
      <c r="V52" s="15">
        <f>IF('Main Display'!AN$18="QRP",'Main Display'!AM$18,0)</f>
        <v>0</v>
      </c>
      <c r="W52" s="15"/>
      <c r="X52" s="15"/>
      <c r="Y52" s="15">
        <f>IF('Main Display'!AQ$18="QRP",'Main Display'!AP$18,0)</f>
        <v>0</v>
      </c>
      <c r="Z52" s="15"/>
      <c r="AA52" s="15"/>
      <c r="AB52" s="15">
        <f>IF('Main Display'!AT$18="QRP",'Main Display'!AS$18,0)</f>
        <v>0</v>
      </c>
      <c r="AC52" s="15"/>
      <c r="AD52" s="15"/>
      <c r="AE52" s="15">
        <f>IF('Main Display'!AW$18="QRP",'Main Display'!AV$18,0)</f>
        <v>0</v>
      </c>
      <c r="AF52" s="15"/>
      <c r="AG52" s="15"/>
      <c r="AH52" s="15">
        <f>IF('Main Display'!AZ$18="QRP",'Main Display'!AY$18,0)</f>
        <v>0</v>
      </c>
      <c r="AI52" s="15">
        <f t="shared" si="1"/>
        <v>0</v>
      </c>
    </row>
    <row r="53" spans="1:35" ht="12.75">
      <c r="A53" s="11" t="s">
        <v>46</v>
      </c>
      <c r="B53" s="16">
        <f>IF('Main Display'!D19="HP",'Main Display'!C19,0)</f>
        <v>0</v>
      </c>
      <c r="C53" s="16">
        <f>IF('Main Display'!G19="HP",'Main Display'!F19,0)</f>
        <v>0</v>
      </c>
      <c r="D53" s="16">
        <f>IF('Main Display'!J19="HP",'Main Display'!I19,0)</f>
        <v>0</v>
      </c>
      <c r="E53" s="16">
        <f>IF('Main Display'!M19="HP",'Main Display'!L19,0)</f>
        <v>0</v>
      </c>
      <c r="F53" s="16">
        <f>IF('Main Display'!P19="HP",'Main Display'!O19,0)</f>
        <v>0</v>
      </c>
      <c r="G53" s="16">
        <f>IF('Main Display'!S19="HP",'Main Display'!R19,0)</f>
        <v>0</v>
      </c>
      <c r="H53" s="16">
        <f>IF('Main Display'!V19="HP",'Main Display'!U19,0)</f>
        <v>0</v>
      </c>
      <c r="I53" s="16">
        <f>IF('Main Display'!Y19="HP",'Main Display'!X19,0)</f>
        <v>0</v>
      </c>
      <c r="J53" s="16">
        <f>IF('Main Display'!AB19="HP",'Main Display'!AA19,0)</f>
        <v>0</v>
      </c>
      <c r="K53" s="16"/>
      <c r="L53" s="16"/>
      <c r="M53" s="16">
        <f>IF('Main Display'!AE19="HP",'Main Display'!AD19,0)</f>
        <v>0</v>
      </c>
      <c r="N53" s="16"/>
      <c r="O53" s="16"/>
      <c r="P53" s="16">
        <f>IF('Main Display'!AH19="HP",'Main Display'!AG19,0)</f>
        <v>0</v>
      </c>
      <c r="Q53" s="16"/>
      <c r="R53" s="16"/>
      <c r="S53" s="16">
        <f>IF('Main Display'!AK19="HP",'Main Display'!AJ19,0)</f>
        <v>0</v>
      </c>
      <c r="T53" s="16"/>
      <c r="U53" s="16"/>
      <c r="V53" s="16">
        <f>IF('Main Display'!AN19="HP",'Main Display'!AM19,0)</f>
        <v>0</v>
      </c>
      <c r="W53" s="16"/>
      <c r="X53" s="16"/>
      <c r="Y53" s="16">
        <f>IF('Main Display'!AQ19="HP",'Main Display'!AP19,0)</f>
        <v>0</v>
      </c>
      <c r="Z53" s="16"/>
      <c r="AA53" s="16"/>
      <c r="AB53" s="16">
        <f>IF('Main Display'!AT19="HP",'Main Display'!AS19,0)</f>
        <v>0</v>
      </c>
      <c r="AC53" s="16"/>
      <c r="AD53" s="16"/>
      <c r="AE53" s="16">
        <f>IF('Main Display'!AW19="HP",'Main Display'!AV19,0)</f>
        <v>0</v>
      </c>
      <c r="AF53" s="16"/>
      <c r="AG53" s="16"/>
      <c r="AH53" s="16">
        <f>IF('Main Display'!AZ19="HP",'Main Display'!AY19,0)</f>
        <v>0</v>
      </c>
      <c r="AI53" s="16">
        <f t="shared" si="1"/>
        <v>0</v>
      </c>
    </row>
    <row r="54" spans="1:35" ht="12.75">
      <c r="A54" s="13" t="s">
        <v>29</v>
      </c>
      <c r="B54" s="16">
        <f>IF('Main Display'!D$19="LP",'Main Display'!C$19,0)</f>
        <v>0</v>
      </c>
      <c r="C54" s="16">
        <f>IF('Main Display'!G$19="LP",'Main Display'!F$19,0)</f>
        <v>0</v>
      </c>
      <c r="D54" s="16">
        <f>IF('Main Display'!J$19="LP",'Main Display'!I$19,0)</f>
        <v>0</v>
      </c>
      <c r="E54" s="16">
        <f>IF('Main Display'!M$19="LP",'Main Display'!L$19,0)</f>
        <v>0</v>
      </c>
      <c r="F54" s="16">
        <f>IF('Main Display'!P$19="LP",'Main Display'!O$19,0)</f>
        <v>0</v>
      </c>
      <c r="G54" s="16">
        <f>IF('Main Display'!S$19="LP",'Main Display'!R$19,0)</f>
        <v>0</v>
      </c>
      <c r="H54" s="16">
        <f>IF('Main Display'!V$19="LP",'Main Display'!U$19,0)</f>
        <v>0</v>
      </c>
      <c r="I54" s="16">
        <f>IF('Main Display'!Y$19="LP",'Main Display'!X$19,0)</f>
        <v>0</v>
      </c>
      <c r="J54" s="16">
        <f>IF('Main Display'!AB$19="LP",'Main Display'!AA$19,0)</f>
        <v>0</v>
      </c>
      <c r="K54" s="16"/>
      <c r="L54" s="16"/>
      <c r="M54" s="16">
        <f>IF('Main Display'!AE$19="LP",'Main Display'!AD$19,0)</f>
        <v>0</v>
      </c>
      <c r="N54" s="16"/>
      <c r="O54" s="16"/>
      <c r="P54" s="16">
        <f>IF('Main Display'!AH$19="LP",'Main Display'!AG$19,0)</f>
        <v>0</v>
      </c>
      <c r="Q54" s="16"/>
      <c r="R54" s="16"/>
      <c r="S54" s="16">
        <f>IF('Main Display'!AK$19="LP",'Main Display'!AJ$19,0)</f>
        <v>0</v>
      </c>
      <c r="T54" s="16"/>
      <c r="U54" s="16"/>
      <c r="V54" s="16">
        <f>IF('Main Display'!AN$19="LP",'Main Display'!AM$19,0)</f>
        <v>0</v>
      </c>
      <c r="W54" s="16"/>
      <c r="X54" s="16"/>
      <c r="Y54" s="16">
        <f>IF('Main Display'!AQ$19="LP",'Main Display'!AP$19,0)</f>
        <v>0</v>
      </c>
      <c r="Z54" s="16"/>
      <c r="AA54" s="16"/>
      <c r="AB54" s="16">
        <f>IF('Main Display'!AT$19="LP",'Main Display'!AS$19,0)</f>
        <v>0</v>
      </c>
      <c r="AC54" s="16"/>
      <c r="AD54" s="16"/>
      <c r="AE54" s="16">
        <f>IF('Main Display'!AW$19="LP",'Main Display'!AV$19,0)</f>
        <v>0</v>
      </c>
      <c r="AF54" s="16"/>
      <c r="AG54" s="16"/>
      <c r="AH54" s="16">
        <f>IF('Main Display'!AZ$19="LP",'Main Display'!AY$19,0)</f>
        <v>0</v>
      </c>
      <c r="AI54" s="16">
        <f t="shared" si="1"/>
        <v>0</v>
      </c>
    </row>
    <row r="55" spans="1:35" ht="12.75">
      <c r="A55" s="13" t="s">
        <v>31</v>
      </c>
      <c r="B55" s="16">
        <f>IF('Main Display'!D$19="QRP",'Main Display'!C$19,0)</f>
        <v>0</v>
      </c>
      <c r="C55" s="16">
        <f>IF('Main Display'!G$19="QRP",'Main Display'!F$19,0)</f>
        <v>0</v>
      </c>
      <c r="D55" s="16">
        <f>IF('Main Display'!J$19="QRP",'Main Display'!I$19,0)</f>
        <v>0</v>
      </c>
      <c r="E55" s="16">
        <f>IF('Main Display'!M$19="QRP",'Main Display'!L$19,0)</f>
        <v>0</v>
      </c>
      <c r="F55" s="16">
        <f>IF('Main Display'!P$19="QRP",'Main Display'!O$19,0)</f>
        <v>0</v>
      </c>
      <c r="G55" s="16">
        <f>IF('Main Display'!S$19="QRP",'Main Display'!R$19,0)</f>
        <v>0</v>
      </c>
      <c r="H55" s="16">
        <f>IF('Main Display'!V$19="QRP",'Main Display'!U$19,0)</f>
        <v>0</v>
      </c>
      <c r="I55" s="16">
        <f>IF('Main Display'!Y$19="QRP",'Main Display'!X$19,0)</f>
        <v>0</v>
      </c>
      <c r="J55" s="16">
        <f>IF('Main Display'!AB$19="QRP",'Main Display'!AA$19,0)</f>
        <v>0</v>
      </c>
      <c r="K55" s="16"/>
      <c r="L55" s="16"/>
      <c r="M55" s="16">
        <f>IF('Main Display'!AE$19="QRP",'Main Display'!AD$19,0)</f>
        <v>0</v>
      </c>
      <c r="N55" s="16"/>
      <c r="O55" s="16"/>
      <c r="P55" s="16">
        <f>IF('Main Display'!AH$19="QRP",'Main Display'!AG$19,0)</f>
        <v>0</v>
      </c>
      <c r="Q55" s="16"/>
      <c r="R55" s="16"/>
      <c r="S55" s="16">
        <f>IF('Main Display'!AK$19="QRP",'Main Display'!AJ$19,0)</f>
        <v>0</v>
      </c>
      <c r="T55" s="16"/>
      <c r="U55" s="16"/>
      <c r="V55" s="16">
        <f>IF('Main Display'!AN$19="QRP",'Main Display'!AM$19,0)</f>
        <v>0</v>
      </c>
      <c r="W55" s="16"/>
      <c r="X55" s="16"/>
      <c r="Y55" s="16">
        <f>IF('Main Display'!AQ$19="QRP",'Main Display'!AP$19,0)</f>
        <v>0</v>
      </c>
      <c r="Z55" s="16"/>
      <c r="AA55" s="16"/>
      <c r="AB55" s="16">
        <f>IF('Main Display'!AT$19="QRP",'Main Display'!AS$19,0)</f>
        <v>0</v>
      </c>
      <c r="AC55" s="16"/>
      <c r="AD55" s="16"/>
      <c r="AE55" s="16">
        <f>IF('Main Display'!AW$19="QRP",'Main Display'!AV$19,0)</f>
        <v>0</v>
      </c>
      <c r="AF55" s="16"/>
      <c r="AG55" s="16"/>
      <c r="AH55" s="16">
        <f>IF('Main Display'!AZ$19="QRP",'Main Display'!AY$19,0)</f>
        <v>0</v>
      </c>
      <c r="AI55" s="16">
        <f t="shared" si="1"/>
        <v>0</v>
      </c>
    </row>
    <row r="56" spans="1:35" ht="12.75">
      <c r="A56" s="11" t="s">
        <v>47</v>
      </c>
      <c r="B56" s="15">
        <f>IF('Main Display'!D20="HP",'Main Display'!C20,0)</f>
        <v>0</v>
      </c>
      <c r="C56" s="15">
        <f>IF('Main Display'!G20="HP",'Main Display'!F20,0)</f>
        <v>0</v>
      </c>
      <c r="D56" s="15">
        <f>IF('Main Display'!J20="HP",'Main Display'!I20,0)</f>
        <v>0</v>
      </c>
      <c r="E56" s="15">
        <f>IF('Main Display'!M20="HP",'Main Display'!L20,0)</f>
        <v>0</v>
      </c>
      <c r="F56" s="15">
        <f>IF('Main Display'!P20="HP",'Main Display'!O20,0)</f>
        <v>0</v>
      </c>
      <c r="G56" s="15">
        <f>IF('Main Display'!S20="HP",'Main Display'!R20,0)</f>
        <v>0</v>
      </c>
      <c r="H56" s="15">
        <f>IF('Main Display'!V20="HP",'Main Display'!U20,0)</f>
        <v>0</v>
      </c>
      <c r="I56" s="15">
        <f>IF('Main Display'!Y20="HP",'Main Display'!X20,0)</f>
        <v>0</v>
      </c>
      <c r="J56" s="15">
        <f>IF('Main Display'!AB20="HP",'Main Display'!AA20,0)</f>
        <v>0</v>
      </c>
      <c r="K56" s="15"/>
      <c r="L56" s="15"/>
      <c r="M56" s="15">
        <f>IF('Main Display'!AE20="HP",'Main Display'!AD20,0)</f>
        <v>0</v>
      </c>
      <c r="N56" s="15"/>
      <c r="O56" s="15"/>
      <c r="P56" s="15">
        <f>IF('Main Display'!AH20="HP",'Main Display'!AG20,0)</f>
        <v>0</v>
      </c>
      <c r="Q56" s="15"/>
      <c r="R56" s="15"/>
      <c r="S56" s="15">
        <f>IF('Main Display'!AK20="HP",'Main Display'!AJ20,0)</f>
        <v>0</v>
      </c>
      <c r="T56" s="15"/>
      <c r="U56" s="15"/>
      <c r="V56" s="15">
        <f>IF('Main Display'!AN20="HP",'Main Display'!AM20,0)</f>
        <v>0</v>
      </c>
      <c r="W56" s="15"/>
      <c r="X56" s="15"/>
      <c r="Y56" s="15">
        <f>IF('Main Display'!AQ20="HP",'Main Display'!AP20,0)</f>
        <v>0</v>
      </c>
      <c r="Z56" s="15"/>
      <c r="AA56" s="15"/>
      <c r="AB56" s="15">
        <f>IF('Main Display'!AT20="HP",'Main Display'!AS20,0)</f>
        <v>0</v>
      </c>
      <c r="AC56" s="15"/>
      <c r="AD56" s="15"/>
      <c r="AE56" s="15">
        <f>IF('Main Display'!AW20="HP",'Main Display'!AV20,0)</f>
        <v>0</v>
      </c>
      <c r="AF56" s="15"/>
      <c r="AG56" s="15"/>
      <c r="AH56" s="15">
        <f>IF('Main Display'!AZ20="HP",'Main Display'!AY20,0)</f>
        <v>0</v>
      </c>
      <c r="AI56" s="15">
        <f t="shared" si="1"/>
        <v>0</v>
      </c>
    </row>
    <row r="57" spans="1:35" ht="12.75">
      <c r="A57" s="13" t="s">
        <v>29</v>
      </c>
      <c r="B57" s="15">
        <f>IF('Main Display'!D$20="LP",'Main Display'!C$20,0)</f>
        <v>0</v>
      </c>
      <c r="C57" s="15">
        <f>IF('Main Display'!G$20="LP",'Main Display'!F$20,0)</f>
        <v>0</v>
      </c>
      <c r="D57" s="15">
        <f>IF('Main Display'!J$20="LP",'Main Display'!I$20,0)</f>
        <v>0</v>
      </c>
      <c r="E57" s="15">
        <f>IF('Main Display'!M$20="LP",'Main Display'!L$20,0)</f>
        <v>0</v>
      </c>
      <c r="F57" s="15">
        <f>IF('Main Display'!P$20="LP",'Main Display'!O$20,0)</f>
        <v>0</v>
      </c>
      <c r="G57" s="15">
        <f>IF('Main Display'!S$20="LP",'Main Display'!R$20,0)</f>
        <v>0</v>
      </c>
      <c r="H57" s="15">
        <f>IF('Main Display'!V$20="LP",'Main Display'!U$20,0)</f>
        <v>0</v>
      </c>
      <c r="I57" s="15">
        <f>IF('Main Display'!Y$20="LP",'Main Display'!X$20,0)</f>
        <v>0</v>
      </c>
      <c r="J57" s="15">
        <f>IF('Main Display'!AB$20="LP",'Main Display'!AA$20,0)</f>
        <v>0</v>
      </c>
      <c r="K57" s="15"/>
      <c r="L57" s="15"/>
      <c r="M57" s="15">
        <f>IF('Main Display'!AE$20="LP",'Main Display'!AD$20,0)</f>
        <v>0</v>
      </c>
      <c r="N57" s="15"/>
      <c r="O57" s="15"/>
      <c r="P57" s="15">
        <f>IF('Main Display'!AH$20="LP",'Main Display'!AG$20,0)</f>
        <v>0</v>
      </c>
      <c r="Q57" s="15"/>
      <c r="R57" s="15"/>
      <c r="S57" s="15">
        <f>IF('Main Display'!AK$20="LP",'Main Display'!AJ$20,0)</f>
        <v>0</v>
      </c>
      <c r="T57" s="15"/>
      <c r="U57" s="15"/>
      <c r="V57" s="15">
        <f>IF('Main Display'!AN$20="LP",'Main Display'!AM$20,0)</f>
        <v>0</v>
      </c>
      <c r="W57" s="15"/>
      <c r="X57" s="15"/>
      <c r="Y57" s="15">
        <f>IF('Main Display'!AQ$20="LP",'Main Display'!AP$20,0)</f>
        <v>0</v>
      </c>
      <c r="Z57" s="15"/>
      <c r="AA57" s="15"/>
      <c r="AB57" s="15">
        <f>IF('Main Display'!AT$20="LP",'Main Display'!AS$20,0)</f>
        <v>0</v>
      </c>
      <c r="AC57" s="15"/>
      <c r="AD57" s="15"/>
      <c r="AE57" s="15">
        <f>IF('Main Display'!AW$20="LP",'Main Display'!AV$20,0)</f>
        <v>0</v>
      </c>
      <c r="AF57" s="15"/>
      <c r="AG57" s="15"/>
      <c r="AH57" s="15">
        <f>IF('Main Display'!AZ$20="LP",'Main Display'!AY$20,0)</f>
        <v>0</v>
      </c>
      <c r="AI57" s="15">
        <f t="shared" si="1"/>
        <v>0</v>
      </c>
    </row>
    <row r="58" spans="1:35" ht="12.75">
      <c r="A58" s="13" t="s">
        <v>31</v>
      </c>
      <c r="B58" s="15">
        <f>IF('Main Display'!D$20="QRP",'Main Display'!C$20,0)</f>
        <v>0</v>
      </c>
      <c r="C58" s="15">
        <f>IF('Main Display'!G$20="QRP",'Main Display'!F$20,0)</f>
        <v>0</v>
      </c>
      <c r="D58" s="15">
        <f>IF('Main Display'!J$20="QRP",'Main Display'!I$20,0)</f>
        <v>0</v>
      </c>
      <c r="E58" s="15">
        <f>IF('Main Display'!M$20="QRP",'Main Display'!L$20,0)</f>
        <v>0</v>
      </c>
      <c r="F58" s="15">
        <f>IF('Main Display'!P$20="QRP",'Main Display'!O$20,0)</f>
        <v>0</v>
      </c>
      <c r="G58" s="15">
        <f>IF('Main Display'!S$20="QRP",'Main Display'!R$20,0)</f>
        <v>0</v>
      </c>
      <c r="H58" s="15">
        <f>IF('Main Display'!V$20="QRP",'Main Display'!U$20,0)</f>
        <v>0</v>
      </c>
      <c r="I58" s="15">
        <f>IF('Main Display'!Y$20="QRP",'Main Display'!X$20,0)</f>
        <v>0</v>
      </c>
      <c r="J58" s="15">
        <f>IF('Main Display'!AB$20="QRP",'Main Display'!AA$20,0)</f>
        <v>0</v>
      </c>
      <c r="K58" s="15"/>
      <c r="L58" s="15"/>
      <c r="M58" s="15">
        <f>IF('Main Display'!AE$20="QRP",'Main Display'!AD$20,0)</f>
        <v>0</v>
      </c>
      <c r="N58" s="15"/>
      <c r="O58" s="15"/>
      <c r="P58" s="15">
        <f>IF('Main Display'!AH$20="QRP",'Main Display'!AG$20,0)</f>
        <v>0</v>
      </c>
      <c r="Q58" s="15"/>
      <c r="R58" s="15"/>
      <c r="S58" s="15">
        <f>IF('Main Display'!AK$20="QRP",'Main Display'!AJ$20,0)</f>
        <v>0</v>
      </c>
      <c r="T58" s="15"/>
      <c r="U58" s="15"/>
      <c r="V58" s="15">
        <f>IF('Main Display'!AN$20="QRP",'Main Display'!AM$20,0)</f>
        <v>0</v>
      </c>
      <c r="W58" s="15"/>
      <c r="X58" s="15"/>
      <c r="Y58" s="15">
        <f>IF('Main Display'!AQ$20="QRP",'Main Display'!AP$20,0)</f>
        <v>0</v>
      </c>
      <c r="Z58" s="15"/>
      <c r="AA58" s="15"/>
      <c r="AB58" s="15">
        <f>IF('Main Display'!AT$20="QRP",'Main Display'!AS$20,0)</f>
        <v>0</v>
      </c>
      <c r="AC58" s="15"/>
      <c r="AD58" s="15"/>
      <c r="AE58" s="15">
        <f>IF('Main Display'!AW$20="QRP",'Main Display'!AV$20,0)</f>
        <v>0</v>
      </c>
      <c r="AF58" s="15"/>
      <c r="AG58" s="15"/>
      <c r="AH58" s="15">
        <f>IF('Main Display'!AZ$20="QRP",'Main Display'!AY$20,0)</f>
        <v>0</v>
      </c>
      <c r="AI58" s="15">
        <f t="shared" si="1"/>
        <v>0</v>
      </c>
    </row>
    <row r="59" spans="1:35" ht="12.75">
      <c r="A59" s="11" t="s">
        <v>48</v>
      </c>
      <c r="B59" s="16">
        <f>IF('Main Display'!D21="HP",'Main Display'!C21,0)</f>
        <v>0</v>
      </c>
      <c r="C59" s="16">
        <f>IF('Main Display'!G21="HP",'Main Display'!F21,0)</f>
        <v>0</v>
      </c>
      <c r="D59" s="16">
        <f>IF('Main Display'!J21="HP",'Main Display'!I21,0)</f>
        <v>0</v>
      </c>
      <c r="E59" s="16">
        <f>IF('Main Display'!M21="HP",'Main Display'!L21,0)</f>
        <v>0</v>
      </c>
      <c r="F59" s="16">
        <f>IF('Main Display'!P21="HP",'Main Display'!O21,0)</f>
        <v>0</v>
      </c>
      <c r="G59" s="16">
        <f>IF('Main Display'!S21="HP",'Main Display'!R21,0)</f>
        <v>0</v>
      </c>
      <c r="H59" s="16">
        <f>IF('Main Display'!V21="HP",'Main Display'!U21,0)</f>
        <v>0</v>
      </c>
      <c r="I59" s="16">
        <f>IF('Main Display'!Y21="HP",'Main Display'!X21,0)</f>
        <v>0</v>
      </c>
      <c r="J59" s="16">
        <f>IF('Main Display'!AB21="HP",'Main Display'!AA21,0)</f>
        <v>0</v>
      </c>
      <c r="K59" s="16"/>
      <c r="L59" s="16"/>
      <c r="M59" s="16">
        <f>IF('Main Display'!AE21="HP",'Main Display'!AD21,0)</f>
        <v>0</v>
      </c>
      <c r="N59" s="16"/>
      <c r="O59" s="16"/>
      <c r="P59" s="16">
        <f>IF('Main Display'!AH21="HP",'Main Display'!AG21,0)</f>
        <v>0</v>
      </c>
      <c r="Q59" s="16"/>
      <c r="R59" s="16"/>
      <c r="S59" s="16">
        <f>IF('Main Display'!AK21="HP",'Main Display'!AJ21,0)</f>
        <v>0</v>
      </c>
      <c r="T59" s="16"/>
      <c r="U59" s="16"/>
      <c r="V59" s="16">
        <f>IF('Main Display'!AN21="HP",'Main Display'!AM21,0)</f>
        <v>0</v>
      </c>
      <c r="W59" s="16"/>
      <c r="X59" s="16"/>
      <c r="Y59" s="16">
        <f>IF('Main Display'!AQ21="HP",'Main Display'!AP21,0)</f>
        <v>0</v>
      </c>
      <c r="Z59" s="16"/>
      <c r="AA59" s="16"/>
      <c r="AB59" s="16">
        <f>IF('Main Display'!AT21="HP",'Main Display'!AS21,0)</f>
        <v>0</v>
      </c>
      <c r="AC59" s="16"/>
      <c r="AD59" s="16"/>
      <c r="AE59" s="16">
        <f>IF('Main Display'!AW21="HP",'Main Display'!AV21,0)</f>
        <v>0</v>
      </c>
      <c r="AF59" s="16"/>
      <c r="AG59" s="16"/>
      <c r="AH59" s="16">
        <f>IF('Main Display'!AZ21="HP",'Main Display'!AY21,0)</f>
        <v>0</v>
      </c>
      <c r="AI59" s="16">
        <f t="shared" si="1"/>
        <v>0</v>
      </c>
    </row>
    <row r="60" spans="1:35" ht="12.75">
      <c r="A60" s="13" t="s">
        <v>29</v>
      </c>
      <c r="B60" s="16">
        <f>IF('Main Display'!D$21="LP",'Main Display'!C$21,0)</f>
        <v>0</v>
      </c>
      <c r="C60" s="16">
        <f>IF('Main Display'!G$21="LP",'Main Display'!F$21,0)</f>
        <v>0</v>
      </c>
      <c r="D60" s="16">
        <f>IF('Main Display'!J$21="LP",'Main Display'!I$21,0)</f>
        <v>0</v>
      </c>
      <c r="E60" s="16">
        <f>IF('Main Display'!M$21="LP",'Main Display'!L$21,0)</f>
        <v>0</v>
      </c>
      <c r="F60" s="16">
        <f>IF('Main Display'!P$21="LP",'Main Display'!O$21,0)</f>
        <v>0</v>
      </c>
      <c r="G60" s="16">
        <f>IF('Main Display'!S$21="LP",'Main Display'!R$21,0)</f>
        <v>0</v>
      </c>
      <c r="H60" s="16">
        <f>IF('Main Display'!V$21="LP",'Main Display'!U$21,0)</f>
        <v>0</v>
      </c>
      <c r="I60" s="16">
        <f>IF('Main Display'!Y$21="LP",'Main Display'!X$21,0)</f>
        <v>0</v>
      </c>
      <c r="J60" s="16">
        <f>IF('Main Display'!AB$21="LP",'Main Display'!AA$21,0)</f>
        <v>0</v>
      </c>
      <c r="K60" s="16"/>
      <c r="L60" s="16"/>
      <c r="M60" s="16">
        <f>IF('Main Display'!AE$21="LP",'Main Display'!AD$21,0)</f>
        <v>0</v>
      </c>
      <c r="N60" s="16"/>
      <c r="O60" s="16"/>
      <c r="P60" s="16">
        <f>IF('Main Display'!AH$21="LP",'Main Display'!AG$21,0)</f>
        <v>0</v>
      </c>
      <c r="Q60" s="16"/>
      <c r="R60" s="16"/>
      <c r="S60" s="16">
        <f>IF('Main Display'!AK$21="LP",'Main Display'!AJ$21,0)</f>
        <v>0</v>
      </c>
      <c r="T60" s="16"/>
      <c r="U60" s="16"/>
      <c r="V60" s="16">
        <f>IF('Main Display'!AN$21="LP",'Main Display'!AM$21,0)</f>
        <v>0</v>
      </c>
      <c r="W60" s="16"/>
      <c r="X60" s="16"/>
      <c r="Y60" s="16">
        <f>IF('Main Display'!AQ$21="LP",'Main Display'!AP$21,0)</f>
        <v>0</v>
      </c>
      <c r="Z60" s="16"/>
      <c r="AA60" s="16"/>
      <c r="AB60" s="16">
        <f>IF('Main Display'!AT$21="LP",'Main Display'!AS$21,0)</f>
        <v>0</v>
      </c>
      <c r="AC60" s="16"/>
      <c r="AD60" s="16"/>
      <c r="AE60" s="16">
        <f>IF('Main Display'!AW$21="LP",'Main Display'!AV$21,0)</f>
        <v>0</v>
      </c>
      <c r="AF60" s="16"/>
      <c r="AG60" s="16"/>
      <c r="AH60" s="16">
        <f>IF('Main Display'!AZ$21="LP",'Main Display'!AY$21,0)</f>
        <v>0</v>
      </c>
      <c r="AI60" s="16">
        <f t="shared" si="1"/>
        <v>0</v>
      </c>
    </row>
    <row r="61" spans="1:35" ht="12.75">
      <c r="A61" s="13" t="s">
        <v>31</v>
      </c>
      <c r="B61" s="16">
        <f>IF('Main Display'!D$21="QRP",'Main Display'!C$21,0)</f>
        <v>0</v>
      </c>
      <c r="C61" s="16">
        <f>IF('Main Display'!G$21="QRP",'Main Display'!F$21,0)</f>
        <v>0</v>
      </c>
      <c r="D61" s="16">
        <f>IF('Main Display'!J$21="QRP",'Main Display'!I$21,0)</f>
        <v>0</v>
      </c>
      <c r="E61" s="16">
        <f>IF('Main Display'!M$21="QRP",'Main Display'!L$21,0)</f>
        <v>0</v>
      </c>
      <c r="F61" s="16">
        <f>IF('Main Display'!P$21="QRP",'Main Display'!O$21,0)</f>
        <v>0</v>
      </c>
      <c r="G61" s="16">
        <f>IF('Main Display'!S$21="QRP",'Main Display'!R$21,0)</f>
        <v>0</v>
      </c>
      <c r="H61" s="16">
        <f>IF('Main Display'!V$21="QRP",'Main Display'!U$21,0)</f>
        <v>0</v>
      </c>
      <c r="I61" s="16">
        <f>IF('Main Display'!Y$21="QRP",'Main Display'!X$21,0)</f>
        <v>0</v>
      </c>
      <c r="J61" s="16">
        <f>IF('Main Display'!AB$21="QRP",'Main Display'!AA$21,0)</f>
        <v>0</v>
      </c>
      <c r="K61" s="16"/>
      <c r="L61" s="16"/>
      <c r="M61" s="16">
        <f>IF('Main Display'!AE$21="QRP",'Main Display'!AD$21,0)</f>
        <v>0</v>
      </c>
      <c r="N61" s="16"/>
      <c r="O61" s="16"/>
      <c r="P61" s="16">
        <f>IF('Main Display'!AH$21="QRP",'Main Display'!AG$21,0)</f>
        <v>0</v>
      </c>
      <c r="Q61" s="16"/>
      <c r="R61" s="16"/>
      <c r="S61" s="16">
        <f>IF('Main Display'!AK$21="QRP",'Main Display'!AJ$21,0)</f>
        <v>0</v>
      </c>
      <c r="T61" s="16"/>
      <c r="U61" s="16"/>
      <c r="V61" s="16">
        <f>IF('Main Display'!AN$21="QRP",'Main Display'!AM$21,0)</f>
        <v>0</v>
      </c>
      <c r="W61" s="16"/>
      <c r="X61" s="16"/>
      <c r="Y61" s="16">
        <f>IF('Main Display'!AQ$21="QRP",'Main Display'!AP$21,0)</f>
        <v>0</v>
      </c>
      <c r="Z61" s="16"/>
      <c r="AA61" s="16"/>
      <c r="AB61" s="16">
        <f>IF('Main Display'!AT$21="QRP",'Main Display'!AS$21,0)</f>
        <v>0</v>
      </c>
      <c r="AC61" s="16"/>
      <c r="AD61" s="16"/>
      <c r="AE61" s="16">
        <f>IF('Main Display'!AW$21="QRP",'Main Display'!AV$21,0)</f>
        <v>0</v>
      </c>
      <c r="AF61" s="16"/>
      <c r="AG61" s="16"/>
      <c r="AH61" s="16">
        <f>IF('Main Display'!AZ$21="QRP",'Main Display'!AY$21,0)</f>
        <v>0</v>
      </c>
      <c r="AI61" s="16">
        <f t="shared" si="1"/>
        <v>0</v>
      </c>
    </row>
    <row r="62" spans="1:35" ht="12.75">
      <c r="A62" s="11" t="s">
        <v>49</v>
      </c>
      <c r="B62" s="15">
        <f>IF('Main Display'!D22="HP",'Main Display'!C22,0)</f>
        <v>0</v>
      </c>
      <c r="C62" s="15">
        <f>IF('Main Display'!G22="HP",'Main Display'!F22,0)</f>
        <v>0</v>
      </c>
      <c r="D62" s="15">
        <f>IF('Main Display'!J22="HP",'Main Display'!I22,0)</f>
        <v>0</v>
      </c>
      <c r="E62" s="15">
        <f>IF('Main Display'!M22="HP",'Main Display'!L22,0)</f>
        <v>0</v>
      </c>
      <c r="F62" s="15">
        <f>IF('Main Display'!P22="HP",'Main Display'!O22,0)</f>
        <v>0</v>
      </c>
      <c r="G62" s="15">
        <f>IF('Main Display'!S22="HP",'Main Display'!R22,0)</f>
        <v>0</v>
      </c>
      <c r="H62" s="15">
        <f>IF('Main Display'!V22="HP",'Main Display'!U22,0)</f>
        <v>0</v>
      </c>
      <c r="I62" s="15">
        <f>IF('Main Display'!Y22="HP",'Main Display'!X22,0)</f>
        <v>0</v>
      </c>
      <c r="J62" s="15">
        <f>IF('Main Display'!AB22="HP",'Main Display'!AA22,0)</f>
        <v>0</v>
      </c>
      <c r="K62" s="15"/>
      <c r="L62" s="15"/>
      <c r="M62" s="15">
        <f>IF('Main Display'!AE22="HP",'Main Display'!AD22,0)</f>
        <v>0</v>
      </c>
      <c r="N62" s="15"/>
      <c r="O62" s="15"/>
      <c r="P62" s="15">
        <f>IF('Main Display'!AH22="HP",'Main Display'!AG22,0)</f>
        <v>0</v>
      </c>
      <c r="Q62" s="15"/>
      <c r="R62" s="15"/>
      <c r="S62" s="15">
        <f>IF('Main Display'!AK22="HP",'Main Display'!AJ22,0)</f>
        <v>0</v>
      </c>
      <c r="T62" s="15"/>
      <c r="U62" s="15"/>
      <c r="V62" s="15">
        <f>IF('Main Display'!AN22="HP",'Main Display'!AM22,0)</f>
        <v>0</v>
      </c>
      <c r="W62" s="15"/>
      <c r="X62" s="15"/>
      <c r="Y62" s="15">
        <f>IF('Main Display'!AQ22="HP",'Main Display'!AP22,0)</f>
        <v>0</v>
      </c>
      <c r="Z62" s="15"/>
      <c r="AA62" s="15"/>
      <c r="AB62" s="15">
        <f>IF('Main Display'!AT22="HP",'Main Display'!AS22,0)</f>
        <v>0</v>
      </c>
      <c r="AC62" s="15"/>
      <c r="AD62" s="15"/>
      <c r="AE62" s="15">
        <f>IF('Main Display'!AW22="HP",'Main Display'!AV22,0)</f>
        <v>0</v>
      </c>
      <c r="AF62" s="15"/>
      <c r="AG62" s="15"/>
      <c r="AH62" s="15">
        <f>IF('Main Display'!AZ22="HP",'Main Display'!AY22,0)</f>
        <v>0</v>
      </c>
      <c r="AI62" s="15">
        <f t="shared" si="1"/>
        <v>0</v>
      </c>
    </row>
    <row r="63" spans="1:35" ht="12.75">
      <c r="A63" s="13" t="s">
        <v>29</v>
      </c>
      <c r="B63" s="15">
        <f>IF('Main Display'!D$22="LP",'Main Display'!C$22,0)</f>
        <v>0</v>
      </c>
      <c r="C63" s="15">
        <f>IF('Main Display'!G$22="LP",'Main Display'!F$22,0)</f>
        <v>0</v>
      </c>
      <c r="D63" s="15">
        <f>IF('Main Display'!J$22="LP",'Main Display'!I$22,0)</f>
        <v>0</v>
      </c>
      <c r="E63" s="15">
        <f>IF('Main Display'!M$22="LP",'Main Display'!L$22,0)</f>
        <v>0</v>
      </c>
      <c r="F63" s="15">
        <f>IF('Main Display'!P$22="LP",'Main Display'!O$22,0)</f>
        <v>0</v>
      </c>
      <c r="G63" s="15">
        <f>IF('Main Display'!S$22="LP",'Main Display'!R$22,0)</f>
        <v>0</v>
      </c>
      <c r="H63" s="15">
        <f>IF('Main Display'!V$22="LP",'Main Display'!U$22,0)</f>
        <v>0</v>
      </c>
      <c r="I63" s="15">
        <f>IF('Main Display'!Y$22="LP",'Main Display'!X$22,0)</f>
        <v>0</v>
      </c>
      <c r="J63" s="15">
        <f>IF('Main Display'!AB$22="LP",'Main Display'!AA$22,0)</f>
        <v>0</v>
      </c>
      <c r="K63" s="15"/>
      <c r="L63" s="15"/>
      <c r="M63" s="15">
        <f>IF('Main Display'!AE$22="LP",'Main Display'!AD$22,0)</f>
        <v>0</v>
      </c>
      <c r="N63" s="15"/>
      <c r="O63" s="15"/>
      <c r="P63" s="15">
        <f>IF('Main Display'!AH$22="LP",'Main Display'!AG$22,0)</f>
        <v>0</v>
      </c>
      <c r="Q63" s="15"/>
      <c r="R63" s="15"/>
      <c r="S63" s="15">
        <f>IF('Main Display'!AK$22="LP",'Main Display'!AJ$22,0)</f>
        <v>0</v>
      </c>
      <c r="T63" s="15"/>
      <c r="U63" s="15"/>
      <c r="V63" s="15">
        <f>IF('Main Display'!AN$22="LP",'Main Display'!AM$22,0)</f>
        <v>0</v>
      </c>
      <c r="W63" s="15"/>
      <c r="X63" s="15"/>
      <c r="Y63" s="15">
        <f>IF('Main Display'!AQ$22="LP",'Main Display'!AP$22,0)</f>
        <v>0</v>
      </c>
      <c r="Z63" s="15"/>
      <c r="AA63" s="15"/>
      <c r="AB63" s="15">
        <f>IF('Main Display'!AT$22="LP",'Main Display'!AS$22,0)</f>
        <v>0</v>
      </c>
      <c r="AC63" s="15"/>
      <c r="AD63" s="15"/>
      <c r="AE63" s="15">
        <f>IF('Main Display'!AW$22="LP",'Main Display'!AV$22,0)</f>
        <v>0</v>
      </c>
      <c r="AF63" s="15"/>
      <c r="AG63" s="15"/>
      <c r="AH63" s="15">
        <f>IF('Main Display'!AZ$22="LP",'Main Display'!AY$22,0)</f>
        <v>0</v>
      </c>
      <c r="AI63" s="15">
        <f t="shared" si="1"/>
        <v>0</v>
      </c>
    </row>
    <row r="64" spans="1:35" ht="12.75">
      <c r="A64" s="17" t="s">
        <v>31</v>
      </c>
      <c r="B64" s="15">
        <f>IF('Main Display'!D$22="QRP",'Main Display'!C$22,0)</f>
        <v>0</v>
      </c>
      <c r="C64" s="15">
        <f>IF('Main Display'!G$22="QRP",'Main Display'!F$22,0)</f>
        <v>0</v>
      </c>
      <c r="D64" s="15">
        <f>IF('Main Display'!J$22="QRP",'Main Display'!I$22,0)</f>
        <v>0</v>
      </c>
      <c r="E64" s="15">
        <f>IF('Main Display'!M$22="QRP",'Main Display'!L$22,0)</f>
        <v>0</v>
      </c>
      <c r="F64" s="15">
        <f>IF('Main Display'!P$22="QRP",'Main Display'!O$22,0)</f>
        <v>0</v>
      </c>
      <c r="G64" s="15">
        <f>IF('Main Display'!S$22="QRP",'Main Display'!R$22,0)</f>
        <v>0</v>
      </c>
      <c r="H64" s="15">
        <f>IF('Main Display'!V$22="QRP",'Main Display'!U$22,0)</f>
        <v>0</v>
      </c>
      <c r="I64" s="15">
        <f>IF('Main Display'!Y$22="QRP",'Main Display'!X$22,0)</f>
        <v>0</v>
      </c>
      <c r="J64" s="15">
        <f>IF('Main Display'!AB$22="QRP",'Main Display'!AA$22,0)</f>
        <v>0</v>
      </c>
      <c r="K64" s="15"/>
      <c r="L64" s="15"/>
      <c r="M64" s="15">
        <f>IF('Main Display'!AE$22="QRP",'Main Display'!AD$22,0)</f>
        <v>0</v>
      </c>
      <c r="N64" s="15"/>
      <c r="O64" s="15"/>
      <c r="P64" s="15">
        <f>IF('Main Display'!AH$22="QRP",'Main Display'!AG$22,0)</f>
        <v>0</v>
      </c>
      <c r="Q64" s="15"/>
      <c r="R64" s="15"/>
      <c r="S64" s="15">
        <f>IF('Main Display'!AK$22="QRP",'Main Display'!AJ$22,0)</f>
        <v>0</v>
      </c>
      <c r="T64" s="15"/>
      <c r="U64" s="15"/>
      <c r="V64" s="15">
        <f>IF('Main Display'!AN$22="QRP",'Main Display'!AM$22,0)</f>
        <v>0</v>
      </c>
      <c r="W64" s="15"/>
      <c r="X64" s="15"/>
      <c r="Y64" s="15">
        <f>IF('Main Display'!AQ$22="QRP",'Main Display'!AP$22,0)</f>
        <v>0</v>
      </c>
      <c r="Z64" s="15"/>
      <c r="AA64" s="15"/>
      <c r="AB64" s="15">
        <f>IF('Main Display'!AT$22="QRP",'Main Display'!AS$22,0)</f>
        <v>0</v>
      </c>
      <c r="AC64" s="15"/>
      <c r="AD64" s="15"/>
      <c r="AE64" s="15">
        <f>IF('Main Display'!AW$22="QRP",'Main Display'!AV$22,0)</f>
        <v>0</v>
      </c>
      <c r="AF64" s="15"/>
      <c r="AG64" s="15"/>
      <c r="AH64" s="15">
        <f>IF('Main Display'!AZ$22="QRP",'Main Display'!AY$22,0)</f>
        <v>0</v>
      </c>
      <c r="AI64" s="15">
        <f t="shared" si="1"/>
        <v>0</v>
      </c>
    </row>
    <row r="65" ht="15">
      <c r="A65" s="9"/>
    </row>
    <row r="66" ht="12.75">
      <c r="A66" s="7"/>
    </row>
    <row r="74" ht="12.75">
      <c r="A74" s="104"/>
    </row>
    <row r="75" spans="1:2" ht="12.75">
      <c r="A75" t="s">
        <v>1</v>
      </c>
      <c r="B75" t="s">
        <v>27</v>
      </c>
    </row>
    <row r="76" ht="12.75">
      <c r="B76" t="s">
        <v>29</v>
      </c>
    </row>
    <row r="77" ht="12.75">
      <c r="B77" t="s">
        <v>31</v>
      </c>
    </row>
    <row r="83" spans="1:3" ht="12.75">
      <c r="A83" s="104" t="s">
        <v>81</v>
      </c>
      <c r="B83" s="104" t="s">
        <v>82</v>
      </c>
      <c r="C83">
        <v>0.9</v>
      </c>
    </row>
  </sheetData>
  <sheetProtection/>
  <dataValidations count="1">
    <dataValidation type="textLength" allowBlank="1" showInputMessage="1" showErrorMessage="1" sqref="M1 T1:U1 W1:X1">
      <formula1>1</formula1>
      <formula2>8</formula2>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2:F22"/>
  <sheetViews>
    <sheetView zoomScalePageLayoutView="0" workbookViewId="0" topLeftCell="A1">
      <selection activeCell="C2" sqref="C2:F2"/>
    </sheetView>
  </sheetViews>
  <sheetFormatPr defaultColWidth="9.140625" defaultRowHeight="12.75"/>
  <cols>
    <col min="3" max="6" width="10.7109375" style="0" customWidth="1"/>
  </cols>
  <sheetData>
    <row r="2" spans="3:6" ht="15">
      <c r="C2" s="114" t="s">
        <v>58</v>
      </c>
      <c r="D2" s="114"/>
      <c r="E2" s="114"/>
      <c r="F2" s="114"/>
    </row>
    <row r="3" spans="3:6" ht="12.75">
      <c r="C3" s="115" t="s">
        <v>59</v>
      </c>
      <c r="D3" s="116"/>
      <c r="E3" s="116"/>
      <c r="F3" s="116"/>
    </row>
    <row r="4" spans="3:6" ht="12.75">
      <c r="C4" s="26" t="s">
        <v>56</v>
      </c>
      <c r="D4" s="26" t="s">
        <v>27</v>
      </c>
      <c r="E4" s="26" t="s">
        <v>29</v>
      </c>
      <c r="F4" s="26" t="s">
        <v>31</v>
      </c>
    </row>
    <row r="5" spans="3:6" ht="12.75">
      <c r="C5" s="27" t="str">
        <f>+'Main Display'!B60</f>
        <v>K3IU</v>
      </c>
      <c r="D5" s="28">
        <f>+'Main Display'!D59</f>
        <v>8584755.1</v>
      </c>
      <c r="E5" s="30">
        <f>+'Main Display'!D60</f>
        <v>214683</v>
      </c>
      <c r="F5" s="27">
        <f>+'Main Display'!D61</f>
        <v>0</v>
      </c>
    </row>
    <row r="6" spans="3:6" ht="12.75">
      <c r="C6" s="27" t="str">
        <f>+'Main Display'!E60</f>
        <v>W1WBB</v>
      </c>
      <c r="D6" s="30">
        <f>+'Main Display'!G59</f>
        <v>0</v>
      </c>
      <c r="E6" s="30">
        <f>+'Main Display'!G60</f>
        <v>1372.4</v>
      </c>
      <c r="F6" s="27">
        <f>+'Main Display'!G61</f>
        <v>0</v>
      </c>
    </row>
    <row r="7" spans="3:6" ht="12.75">
      <c r="C7" s="27" t="str">
        <f>+'Main Display'!H60</f>
        <v>W1AN</v>
      </c>
      <c r="D7" s="30">
        <f>+'Main Display'!J59</f>
        <v>11143539.3</v>
      </c>
      <c r="E7" s="30">
        <f>+'Main Display'!J60</f>
        <v>0</v>
      </c>
      <c r="F7" s="27">
        <f>+'Main Display'!J61</f>
        <v>0</v>
      </c>
    </row>
    <row r="8" spans="3:6" ht="12.75">
      <c r="C8" s="27" t="str">
        <f>+'Main Display'!K60</f>
        <v>KS1J</v>
      </c>
      <c r="D8" s="27">
        <f>+'Main Display'!M59</f>
        <v>0</v>
      </c>
      <c r="E8" s="27">
        <f>+'Main Display'!M60</f>
        <v>407968</v>
      </c>
      <c r="F8" s="27">
        <f>+'Main Display'!M61</f>
        <v>0</v>
      </c>
    </row>
    <row r="9" spans="3:6" ht="12.75">
      <c r="C9" s="27" t="str">
        <f>+'Main Display'!N60</f>
        <v>KA1VMG</v>
      </c>
      <c r="D9" s="27">
        <f>+'Main Display'!P59</f>
        <v>0</v>
      </c>
      <c r="E9" s="27">
        <f>+'Main Display'!P60</f>
        <v>214657.5</v>
      </c>
      <c r="F9" s="27">
        <f>+'Main Display'!P61</f>
        <v>0</v>
      </c>
    </row>
    <row r="10" spans="3:6" ht="12.75">
      <c r="C10" s="27" t="str">
        <f>+'Main Display'!Q60</f>
        <v>K1SD</v>
      </c>
      <c r="D10" s="27">
        <f>+'Main Display'!S59</f>
        <v>11220146.8</v>
      </c>
      <c r="E10" s="27">
        <f>+'Main Display'!S60</f>
        <v>0</v>
      </c>
      <c r="F10" s="27">
        <f>+'Main Display'!S61</f>
        <v>0</v>
      </c>
    </row>
    <row r="11" spans="3:6" ht="12.75">
      <c r="C11" s="27" t="str">
        <f>+'Main Display'!T60</f>
        <v>W1XX</v>
      </c>
      <c r="D11" s="27">
        <f>+'Main Display'!V59</f>
        <v>2508214.0000000005</v>
      </c>
      <c r="E11" s="27">
        <f>+'Main Display'!V60</f>
        <v>0</v>
      </c>
      <c r="F11" s="27">
        <f>+'Main Display'!V61</f>
        <v>0</v>
      </c>
    </row>
    <row r="12" spans="3:6" ht="12.75">
      <c r="C12" s="27" t="str">
        <f>+'Main Display'!W60</f>
        <v>KI1G</v>
      </c>
      <c r="D12" s="27">
        <f>+'Main Display'!Y59</f>
        <v>9057395.9</v>
      </c>
      <c r="E12" s="27">
        <f>+'Main Display'!Y60</f>
        <v>0</v>
      </c>
      <c r="F12" s="27">
        <f>+'Main Display'!Y61</f>
        <v>0</v>
      </c>
    </row>
    <row r="13" spans="3:6" ht="12.75">
      <c r="C13" s="27" t="str">
        <f>+'Main Display'!Z60</f>
        <v>K1DM</v>
      </c>
      <c r="D13" s="27">
        <f>+'Main Display'!AB59</f>
        <v>8586930.3</v>
      </c>
      <c r="E13" s="27">
        <f>+'Main Display'!AB60</f>
        <v>0</v>
      </c>
      <c r="F13" s="27">
        <f>+'Main Display'!AB61</f>
        <v>0</v>
      </c>
    </row>
    <row r="14" spans="3:6" ht="12.75">
      <c r="C14" s="27" t="str">
        <f>+'Main Display'!AC60</f>
        <v>KB1RFJ</v>
      </c>
      <c r="D14" s="27">
        <f>+'Main Display'!AE59</f>
        <v>11098267.200000001</v>
      </c>
      <c r="E14" s="27">
        <f>+'Main Display'!AE60</f>
        <v>0</v>
      </c>
      <c r="F14" s="27">
        <f>+'Main Display'!AE61</f>
        <v>0</v>
      </c>
    </row>
    <row r="15" spans="3:6" ht="12.75">
      <c r="C15" s="27">
        <f>+'Main Display'!AF60</f>
      </c>
      <c r="D15" s="27">
        <f>+'Main Display'!AH59</f>
        <v>0</v>
      </c>
      <c r="E15" s="27">
        <f>+'Main Display'!AH60</f>
        <v>0</v>
      </c>
      <c r="F15" s="27">
        <f>+'Main Display'!AH61</f>
        <v>0</v>
      </c>
    </row>
    <row r="16" spans="3:6" ht="12.75">
      <c r="C16" s="27">
        <f>+'Main Display'!AI60</f>
      </c>
      <c r="D16" s="27">
        <f>+'Main Display'!AK59</f>
        <v>0</v>
      </c>
      <c r="E16" s="27">
        <f>+'Main Display'!AK60</f>
        <v>0</v>
      </c>
      <c r="F16" s="27">
        <f>+'Main Display'!AK61</f>
        <v>0</v>
      </c>
    </row>
    <row r="17" spans="3:6" ht="12.75">
      <c r="C17" s="27">
        <f>+'Main Display'!AL60</f>
      </c>
      <c r="D17" s="27">
        <f>+'Main Display'!AN59</f>
        <v>0</v>
      </c>
      <c r="E17" s="27">
        <f>+'Main Display'!AN60</f>
        <v>0</v>
      </c>
      <c r="F17" s="27">
        <f>+'Main Display'!AN61</f>
        <v>0</v>
      </c>
    </row>
    <row r="18" spans="3:6" ht="12.75">
      <c r="C18" s="27">
        <f>+'Main Display'!AO60</f>
      </c>
      <c r="D18" s="27">
        <f>+'Main Display'!AQ59</f>
        <v>0</v>
      </c>
      <c r="E18" s="27">
        <f>+'Main Display'!AQ60</f>
        <v>0</v>
      </c>
      <c r="F18" s="27">
        <f>+'Main Display'!AQ61</f>
        <v>0</v>
      </c>
    </row>
    <row r="19" spans="3:6" ht="12.75">
      <c r="C19" s="27">
        <f>+'Main Display'!AR60</f>
      </c>
      <c r="D19" s="27">
        <f>+'Main Display'!AT59</f>
        <v>0</v>
      </c>
      <c r="E19" s="27">
        <f>+'Main Display'!AT60</f>
        <v>0</v>
      </c>
      <c r="F19" s="27">
        <f>+'Main Display'!AT61</f>
        <v>0</v>
      </c>
    </row>
    <row r="20" spans="3:6" ht="12.75">
      <c r="C20" s="29">
        <f>+'Main Display'!AU60</f>
      </c>
      <c r="D20" s="27">
        <f>+'Main Display'!AW59</f>
        <v>0</v>
      </c>
      <c r="E20" s="27">
        <f>+'Main Display'!AW60</f>
        <v>0</v>
      </c>
      <c r="F20" s="27">
        <f>+'Main Display'!AW61</f>
        <v>0</v>
      </c>
    </row>
    <row r="21" spans="3:6" ht="12.75">
      <c r="C21" s="27">
        <f>+'Main Display'!AX60</f>
      </c>
      <c r="D21" s="27">
        <f>+'Main Display'!AZ59</f>
        <v>0</v>
      </c>
      <c r="E21" s="27">
        <f>+'Main Display'!AZ60</f>
        <v>0</v>
      </c>
      <c r="F21" s="27">
        <f>+'Main Display'!AZ61</f>
        <v>0</v>
      </c>
    </row>
    <row r="22" ht="12.75">
      <c r="D22" s="1"/>
    </row>
  </sheetData>
  <sheetProtection/>
  <mergeCells count="2">
    <mergeCell ref="C2:F2"/>
    <mergeCell ref="C3:F3"/>
  </mergeCells>
  <printOptions horizontalCentered="1" vertic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Quahog Q-munications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Lindholm</dc:creator>
  <cp:keywords/>
  <dc:description/>
  <cp:lastModifiedBy>K3IU</cp:lastModifiedBy>
  <cp:lastPrinted>2015-04-04T12:47:52Z</cp:lastPrinted>
  <dcterms:created xsi:type="dcterms:W3CDTF">2009-08-25T20:30:57Z</dcterms:created>
  <dcterms:modified xsi:type="dcterms:W3CDTF">2015-11-05T19:10:39Z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30187053</vt:i4>
  </property>
  <property fmtid="{D5CDD505-2E9C-101B-9397-08002B2CF9AE}" pid="3" name="_EmailSubject">
    <vt:lpwstr>CTRI Champions Leaderboard</vt:lpwstr>
  </property>
  <property fmtid="{D5CDD505-2E9C-101B-9397-08002B2CF9AE}" pid="4" name="_AuthorEmail">
    <vt:lpwstr>w1xx@cox.net</vt:lpwstr>
  </property>
  <property fmtid="{D5CDD505-2E9C-101B-9397-08002B2CF9AE}" pid="5" name="_AuthorEmailDisplayName">
    <vt:lpwstr>John Lindholm</vt:lpwstr>
  </property>
  <property fmtid="{D5CDD505-2E9C-101B-9397-08002B2CF9AE}" pid="6" name="_ReviewingToolsShownOnce">
    <vt:lpwstr/>
  </property>
</Properties>
</file>